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shokkakyo\Desktop\20220318ワクチン\"/>
    </mc:Choice>
  </mc:AlternateContent>
  <xr:revisionPtr revIDLastSave="0" documentId="13_ncr:1_{BEF107BC-0A8D-4611-94D4-328554C7F467}" xr6:coauthVersionLast="47" xr6:coauthVersionMax="47" xr10:uidLastSave="{00000000-0000-0000-0000-000000000000}"/>
  <bookViews>
    <workbookView xWindow="-225" yWindow="150" windowWidth="14535" windowHeight="15420" xr2:uid="{284FD60E-ED82-4515-B85A-94ABF8339E22}"/>
  </bookViews>
  <sheets>
    <sheet name="表" sheetId="1" r:id="rId1"/>
    <sheet name="表2" sheetId="3" r:id="rId2"/>
    <sheet name="表3"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13" i="4" l="1"/>
  <c r="N1" i="4"/>
  <c r="M1" i="4"/>
  <c r="C6" i="4"/>
  <c r="D6" i="4"/>
  <c r="S1" i="4"/>
  <c r="R1" i="4"/>
  <c r="Q1" i="4"/>
  <c r="O1" i="4"/>
  <c r="K1" i="4"/>
  <c r="G1" i="4"/>
  <c r="S34" i="4"/>
  <c r="R34" i="4"/>
  <c r="Q34" i="4"/>
  <c r="O34" i="4"/>
  <c r="N34" i="4"/>
  <c r="M34" i="4"/>
  <c r="K34" i="4"/>
  <c r="J34" i="4"/>
  <c r="I34" i="4"/>
  <c r="G34" i="4"/>
  <c r="F34" i="4"/>
  <c r="E34" i="4"/>
  <c r="P33" i="4"/>
  <c r="L33" i="4"/>
  <c r="H33" i="4"/>
  <c r="D33" i="4"/>
  <c r="S32" i="4"/>
  <c r="R32" i="4"/>
  <c r="Q32" i="4"/>
  <c r="O32" i="4"/>
  <c r="N32" i="4"/>
  <c r="M32" i="4"/>
  <c r="L32" i="4" s="1"/>
  <c r="K32" i="4"/>
  <c r="J32" i="4"/>
  <c r="I32" i="4"/>
  <c r="G32" i="4"/>
  <c r="F32" i="4"/>
  <c r="E32" i="4"/>
  <c r="P31" i="4"/>
  <c r="L31" i="4"/>
  <c r="H31" i="4"/>
  <c r="D31" i="4"/>
  <c r="P30" i="4"/>
  <c r="L30" i="4"/>
  <c r="H30" i="4"/>
  <c r="D30" i="4"/>
  <c r="S29" i="4"/>
  <c r="R29" i="4"/>
  <c r="Q29" i="4"/>
  <c r="O29" i="4"/>
  <c r="N29" i="4"/>
  <c r="M29" i="4"/>
  <c r="K29" i="4"/>
  <c r="J29" i="4"/>
  <c r="I29" i="4"/>
  <c r="G29" i="4"/>
  <c r="F29" i="4"/>
  <c r="E29" i="4"/>
  <c r="P28" i="4"/>
  <c r="L28" i="4"/>
  <c r="H28" i="4"/>
  <c r="D28" i="4"/>
  <c r="P27" i="4"/>
  <c r="L27" i="4"/>
  <c r="H27" i="4"/>
  <c r="D27" i="4"/>
  <c r="P26" i="4"/>
  <c r="L26" i="4"/>
  <c r="H26" i="4"/>
  <c r="D26" i="4"/>
  <c r="P25" i="4"/>
  <c r="L25" i="4"/>
  <c r="H25" i="4"/>
  <c r="D25" i="4"/>
  <c r="P24" i="4"/>
  <c r="L24" i="4"/>
  <c r="H24" i="4"/>
  <c r="D24" i="4"/>
  <c r="P23" i="4"/>
  <c r="L23" i="4"/>
  <c r="H23" i="4"/>
  <c r="D23" i="4"/>
  <c r="P22" i="4"/>
  <c r="L22" i="4"/>
  <c r="H22" i="4"/>
  <c r="D22" i="4"/>
  <c r="P21" i="4"/>
  <c r="L21" i="4"/>
  <c r="H21" i="4"/>
  <c r="D21" i="4"/>
  <c r="S20" i="4"/>
  <c r="R20" i="4"/>
  <c r="Q20" i="4"/>
  <c r="O20" i="4"/>
  <c r="N20" i="4"/>
  <c r="M20" i="4"/>
  <c r="K20" i="4"/>
  <c r="J20" i="4"/>
  <c r="I20" i="4"/>
  <c r="G20" i="4"/>
  <c r="F20" i="4"/>
  <c r="E20" i="4"/>
  <c r="P19" i="4"/>
  <c r="L19" i="4"/>
  <c r="H19" i="4"/>
  <c r="D19" i="4"/>
  <c r="P18" i="4"/>
  <c r="L18" i="4"/>
  <c r="H18" i="4"/>
  <c r="D18" i="4"/>
  <c r="S17" i="4"/>
  <c r="R17" i="4"/>
  <c r="Q17" i="4"/>
  <c r="O17" i="4"/>
  <c r="N17" i="4"/>
  <c r="M17" i="4"/>
  <c r="K17" i="4"/>
  <c r="J17" i="4"/>
  <c r="I17" i="4"/>
  <c r="G17" i="4"/>
  <c r="F17" i="4"/>
  <c r="E17" i="4"/>
  <c r="P16" i="4"/>
  <c r="L16" i="4"/>
  <c r="H16" i="4"/>
  <c r="D16" i="4"/>
  <c r="P15" i="4"/>
  <c r="L15" i="4"/>
  <c r="H15" i="4"/>
  <c r="D15" i="4"/>
  <c r="S14" i="4"/>
  <c r="R14" i="4"/>
  <c r="Q14" i="4"/>
  <c r="O14" i="4"/>
  <c r="N14" i="4"/>
  <c r="M14" i="4"/>
  <c r="K14" i="4"/>
  <c r="J14" i="4"/>
  <c r="I14" i="4"/>
  <c r="G14" i="4"/>
  <c r="F14" i="4"/>
  <c r="E14" i="4"/>
  <c r="E1" i="4" s="1"/>
  <c r="P13" i="4"/>
  <c r="H13" i="4"/>
  <c r="D13" i="4"/>
  <c r="S12" i="4"/>
  <c r="R12" i="4"/>
  <c r="Q12" i="4"/>
  <c r="O12" i="4"/>
  <c r="N12" i="4"/>
  <c r="M12" i="4"/>
  <c r="K12" i="4"/>
  <c r="J12" i="4"/>
  <c r="I12" i="4"/>
  <c r="G12" i="4"/>
  <c r="F12" i="4"/>
  <c r="E12" i="4"/>
  <c r="P11" i="4"/>
  <c r="L11" i="4"/>
  <c r="H11" i="4"/>
  <c r="D11" i="4"/>
  <c r="P10" i="4"/>
  <c r="L10" i="4"/>
  <c r="H10" i="4"/>
  <c r="D10" i="4"/>
  <c r="P9" i="4"/>
  <c r="L9" i="4"/>
  <c r="H9" i="4"/>
  <c r="D9" i="4"/>
  <c r="S8" i="4"/>
  <c r="R8" i="4"/>
  <c r="Q8" i="4"/>
  <c r="O8" i="4"/>
  <c r="N8" i="4"/>
  <c r="M8" i="4"/>
  <c r="K8" i="4"/>
  <c r="J8" i="4"/>
  <c r="I8" i="4"/>
  <c r="I1" i="4" s="1"/>
  <c r="G8" i="4"/>
  <c r="F8" i="4"/>
  <c r="E8" i="4"/>
  <c r="P299" i="3"/>
  <c r="L299" i="3"/>
  <c r="H299" i="3"/>
  <c r="D299" i="3"/>
  <c r="C299" i="3" s="1"/>
  <c r="P279" i="3"/>
  <c r="L279" i="3"/>
  <c r="H279" i="3"/>
  <c r="D279" i="3"/>
  <c r="S260" i="3"/>
  <c r="R260" i="3"/>
  <c r="Q260" i="3"/>
  <c r="O260" i="3"/>
  <c r="M260" i="3"/>
  <c r="K260" i="3"/>
  <c r="J260" i="3"/>
  <c r="I260" i="3"/>
  <c r="G260" i="3"/>
  <c r="F260" i="3"/>
  <c r="E260" i="3"/>
  <c r="N260" i="3"/>
  <c r="P262" i="3"/>
  <c r="L262" i="3"/>
  <c r="H262" i="3"/>
  <c r="D262" i="3"/>
  <c r="P263" i="3"/>
  <c r="L263" i="3"/>
  <c r="H263" i="3"/>
  <c r="D263" i="3"/>
  <c r="P251" i="3"/>
  <c r="P252" i="3"/>
  <c r="P253" i="3"/>
  <c r="L251" i="3"/>
  <c r="L252" i="3"/>
  <c r="L253" i="3"/>
  <c r="H251" i="3"/>
  <c r="H252" i="3"/>
  <c r="H253" i="3"/>
  <c r="D251" i="3"/>
  <c r="D252" i="3"/>
  <c r="D253" i="3"/>
  <c r="C253" i="3"/>
  <c r="P246" i="3"/>
  <c r="L246" i="3"/>
  <c r="H246" i="3"/>
  <c r="D246" i="3"/>
  <c r="P247" i="3"/>
  <c r="L247" i="3"/>
  <c r="H247" i="3"/>
  <c r="D247" i="3"/>
  <c r="P243" i="3"/>
  <c r="L243" i="3"/>
  <c r="H243" i="3"/>
  <c r="D243" i="3"/>
  <c r="P244" i="3"/>
  <c r="L244" i="3"/>
  <c r="H244" i="3"/>
  <c r="D244" i="3"/>
  <c r="P208" i="3"/>
  <c r="L208" i="3"/>
  <c r="H208" i="3"/>
  <c r="D208" i="3"/>
  <c r="P147" i="3"/>
  <c r="L147" i="3"/>
  <c r="H147" i="3"/>
  <c r="D147" i="3"/>
  <c r="P118" i="3"/>
  <c r="L118" i="3"/>
  <c r="H118" i="3"/>
  <c r="D118" i="3"/>
  <c r="P122" i="3"/>
  <c r="L122" i="3"/>
  <c r="H122" i="3"/>
  <c r="D122" i="3"/>
  <c r="P104" i="3"/>
  <c r="L104" i="3"/>
  <c r="H104" i="3"/>
  <c r="D104" i="3"/>
  <c r="P99" i="3"/>
  <c r="L99" i="3"/>
  <c r="H99" i="3"/>
  <c r="D99" i="3"/>
  <c r="P94" i="3"/>
  <c r="L94" i="3"/>
  <c r="H94" i="3"/>
  <c r="D94" i="3"/>
  <c r="P76" i="3"/>
  <c r="L76" i="3"/>
  <c r="H76" i="3"/>
  <c r="D76" i="3"/>
  <c r="P67" i="3"/>
  <c r="L67" i="3"/>
  <c r="H67" i="3"/>
  <c r="D67" i="3"/>
  <c r="P42" i="3"/>
  <c r="L42" i="3"/>
  <c r="H42" i="3"/>
  <c r="D42" i="3"/>
  <c r="F1" i="4" l="1"/>
  <c r="J1" i="4"/>
  <c r="D32" i="4"/>
  <c r="P32" i="4"/>
  <c r="H32" i="4"/>
  <c r="C33" i="4"/>
  <c r="C30" i="4"/>
  <c r="C31" i="4"/>
  <c r="P29" i="4"/>
  <c r="P1" i="4" s="1"/>
  <c r="H29" i="4"/>
  <c r="L29" i="4"/>
  <c r="D29" i="4"/>
  <c r="C23" i="4"/>
  <c r="L20" i="4"/>
  <c r="P20" i="4"/>
  <c r="C27" i="4"/>
  <c r="C24" i="4"/>
  <c r="C25" i="4"/>
  <c r="C26" i="4"/>
  <c r="C28" i="4"/>
  <c r="H20" i="4"/>
  <c r="D20" i="4"/>
  <c r="C21" i="4"/>
  <c r="C22" i="4"/>
  <c r="C19" i="4"/>
  <c r="C18" i="4"/>
  <c r="L17" i="4"/>
  <c r="H17" i="4"/>
  <c r="D17" i="4"/>
  <c r="P17" i="4"/>
  <c r="C16" i="4"/>
  <c r="H14" i="4"/>
  <c r="D14" i="4"/>
  <c r="C15" i="4"/>
  <c r="P14" i="4"/>
  <c r="L14" i="4"/>
  <c r="L12" i="4"/>
  <c r="L1" i="4" s="1"/>
  <c r="H12" i="4"/>
  <c r="D12" i="4"/>
  <c r="C13" i="4"/>
  <c r="P12" i="4"/>
  <c r="D8" i="4"/>
  <c r="H8" i="4"/>
  <c r="P8" i="4"/>
  <c r="C9" i="4"/>
  <c r="L8" i="4"/>
  <c r="C11" i="4"/>
  <c r="C10" i="4"/>
  <c r="C279" i="3"/>
  <c r="C262" i="3"/>
  <c r="C263" i="3"/>
  <c r="C252" i="3"/>
  <c r="C251" i="3"/>
  <c r="C246" i="3"/>
  <c r="C247" i="3"/>
  <c r="C243" i="3"/>
  <c r="C244" i="3"/>
  <c r="C208" i="3"/>
  <c r="C147" i="3"/>
  <c r="C118" i="3"/>
  <c r="C122" i="3"/>
  <c r="C104" i="3"/>
  <c r="C99" i="3"/>
  <c r="C94" i="3"/>
  <c r="C76" i="3"/>
  <c r="C42" i="3"/>
  <c r="C67" i="3"/>
  <c r="P306" i="1"/>
  <c r="L306" i="1"/>
  <c r="H306" i="1"/>
  <c r="D306" i="1"/>
  <c r="C306" i="1" s="1"/>
  <c r="P286" i="1"/>
  <c r="L286" i="1"/>
  <c r="H286" i="1"/>
  <c r="D286" i="1"/>
  <c r="P269" i="1"/>
  <c r="L269" i="1"/>
  <c r="H269" i="1"/>
  <c r="D269" i="1"/>
  <c r="P258" i="1"/>
  <c r="L258" i="1"/>
  <c r="H258" i="1"/>
  <c r="D258" i="1"/>
  <c r="P253" i="1"/>
  <c r="L253" i="1"/>
  <c r="H253" i="1"/>
  <c r="D253" i="1"/>
  <c r="P251" i="1"/>
  <c r="L251" i="1"/>
  <c r="H251" i="1"/>
  <c r="D251" i="1"/>
  <c r="P217" i="1"/>
  <c r="L217" i="1"/>
  <c r="H217" i="1"/>
  <c r="D217" i="1"/>
  <c r="P214" i="1"/>
  <c r="L214" i="1"/>
  <c r="H214" i="1"/>
  <c r="D214" i="1"/>
  <c r="P163" i="1"/>
  <c r="L163" i="1"/>
  <c r="H163" i="1"/>
  <c r="D163" i="1"/>
  <c r="P152" i="1"/>
  <c r="L152" i="1"/>
  <c r="H152" i="1"/>
  <c r="D152" i="1"/>
  <c r="P127" i="1"/>
  <c r="L127" i="1"/>
  <c r="H127" i="1"/>
  <c r="D127" i="1"/>
  <c r="P108" i="1"/>
  <c r="L108" i="1"/>
  <c r="H108" i="1"/>
  <c r="D108" i="1"/>
  <c r="P103" i="1"/>
  <c r="L103" i="1"/>
  <c r="H103" i="1"/>
  <c r="D103" i="1"/>
  <c r="P70" i="1"/>
  <c r="L70" i="1"/>
  <c r="H70" i="1"/>
  <c r="D70" i="1"/>
  <c r="P60" i="1"/>
  <c r="L60" i="1"/>
  <c r="H60" i="1"/>
  <c r="D60" i="1"/>
  <c r="P58" i="1"/>
  <c r="L58" i="1"/>
  <c r="H58" i="1"/>
  <c r="D58" i="1"/>
  <c r="P44" i="1"/>
  <c r="L44" i="1"/>
  <c r="H44" i="1"/>
  <c r="D44" i="1"/>
  <c r="P42" i="1"/>
  <c r="L42" i="1"/>
  <c r="H42" i="1"/>
  <c r="D42" i="1"/>
  <c r="E281" i="1"/>
  <c r="S267" i="1"/>
  <c r="R267" i="1"/>
  <c r="Q267" i="1"/>
  <c r="O267" i="1"/>
  <c r="N267" i="1"/>
  <c r="M267" i="1"/>
  <c r="K267" i="1"/>
  <c r="J267" i="1"/>
  <c r="I267" i="1"/>
  <c r="G267" i="1"/>
  <c r="F267" i="1"/>
  <c r="E267" i="1"/>
  <c r="P270" i="1"/>
  <c r="L270" i="1"/>
  <c r="H270" i="1"/>
  <c r="D270" i="1"/>
  <c r="P252" i="1"/>
  <c r="L252" i="1"/>
  <c r="H252" i="1"/>
  <c r="D252" i="1"/>
  <c r="P123" i="1"/>
  <c r="L123" i="1"/>
  <c r="H123" i="1"/>
  <c r="D123" i="1"/>
  <c r="D109" i="1"/>
  <c r="H109" i="1"/>
  <c r="L109" i="1"/>
  <c r="P109" i="1"/>
  <c r="P96" i="1"/>
  <c r="L96" i="1"/>
  <c r="H96" i="1"/>
  <c r="D96" i="1"/>
  <c r="P79" i="1"/>
  <c r="L79" i="1"/>
  <c r="H79" i="1"/>
  <c r="D79" i="1"/>
  <c r="P264" i="3"/>
  <c r="L264" i="3"/>
  <c r="H264" i="3"/>
  <c r="D264" i="3"/>
  <c r="P261" i="3"/>
  <c r="L261" i="3"/>
  <c r="H261" i="3"/>
  <c r="D261" i="3"/>
  <c r="P225" i="3"/>
  <c r="L225" i="3"/>
  <c r="H225" i="3"/>
  <c r="D225" i="3"/>
  <c r="P171" i="3"/>
  <c r="L171" i="3"/>
  <c r="H171" i="3"/>
  <c r="D171" i="3"/>
  <c r="P167" i="3"/>
  <c r="L167" i="3"/>
  <c r="H167" i="3"/>
  <c r="D167" i="3"/>
  <c r="P160" i="3"/>
  <c r="L160" i="3"/>
  <c r="H160" i="3"/>
  <c r="D160" i="3"/>
  <c r="P106" i="3"/>
  <c r="L106" i="3"/>
  <c r="H106" i="3"/>
  <c r="D106" i="3"/>
  <c r="P89" i="3"/>
  <c r="L89" i="3"/>
  <c r="H89" i="3"/>
  <c r="D89" i="3"/>
  <c r="P16" i="3"/>
  <c r="L16" i="3"/>
  <c r="H16" i="3"/>
  <c r="D16" i="3"/>
  <c r="P10" i="3"/>
  <c r="L10" i="3"/>
  <c r="H10" i="3"/>
  <c r="D10" i="3"/>
  <c r="P268" i="1"/>
  <c r="L268" i="1"/>
  <c r="H268" i="1"/>
  <c r="D268" i="1"/>
  <c r="P232" i="1"/>
  <c r="L232" i="1"/>
  <c r="H232" i="1"/>
  <c r="D232" i="1"/>
  <c r="P177" i="1"/>
  <c r="L177" i="1"/>
  <c r="H177" i="1"/>
  <c r="D177" i="1"/>
  <c r="H174" i="1"/>
  <c r="P173" i="1"/>
  <c r="L173" i="1"/>
  <c r="H173" i="1"/>
  <c r="D173" i="1"/>
  <c r="P166" i="1"/>
  <c r="L166" i="1"/>
  <c r="H166" i="1"/>
  <c r="D166" i="1"/>
  <c r="P111" i="1"/>
  <c r="L111" i="1"/>
  <c r="H111" i="1"/>
  <c r="D111" i="1"/>
  <c r="D112" i="1"/>
  <c r="H112" i="1"/>
  <c r="L112" i="1"/>
  <c r="P112" i="1"/>
  <c r="P92" i="1"/>
  <c r="L92" i="1"/>
  <c r="H92" i="1"/>
  <c r="D92" i="1"/>
  <c r="P16" i="1"/>
  <c r="L16" i="1"/>
  <c r="H16" i="1"/>
  <c r="D16" i="1"/>
  <c r="P10" i="1"/>
  <c r="L10" i="1"/>
  <c r="H10" i="1"/>
  <c r="D10" i="1"/>
  <c r="P35" i="4"/>
  <c r="L35" i="4"/>
  <c r="H35" i="4"/>
  <c r="D35" i="4"/>
  <c r="P6" i="4"/>
  <c r="L6" i="4"/>
  <c r="H6" i="4"/>
  <c r="S8" i="3"/>
  <c r="R8" i="3"/>
  <c r="Q8" i="3"/>
  <c r="O8" i="3"/>
  <c r="N8" i="3"/>
  <c r="M8" i="3"/>
  <c r="K8" i="3"/>
  <c r="J8" i="3"/>
  <c r="I8" i="3"/>
  <c r="G8" i="3"/>
  <c r="F8" i="3"/>
  <c r="E8" i="3"/>
  <c r="P301" i="3"/>
  <c r="L301" i="3"/>
  <c r="H301" i="3"/>
  <c r="D301" i="3"/>
  <c r="P300" i="3"/>
  <c r="L300" i="3"/>
  <c r="H300" i="3"/>
  <c r="D300" i="3"/>
  <c r="P298" i="3"/>
  <c r="L298" i="3"/>
  <c r="H298" i="3"/>
  <c r="D298" i="3"/>
  <c r="P297" i="3"/>
  <c r="L297" i="3"/>
  <c r="H297" i="3"/>
  <c r="D297" i="3"/>
  <c r="P296" i="3"/>
  <c r="L296" i="3"/>
  <c r="H296" i="3"/>
  <c r="D296" i="3"/>
  <c r="S295" i="3"/>
  <c r="R295" i="3"/>
  <c r="Q295" i="3"/>
  <c r="O295" i="3"/>
  <c r="N295" i="3"/>
  <c r="M295" i="3"/>
  <c r="K295" i="3"/>
  <c r="J295" i="3"/>
  <c r="I295" i="3"/>
  <c r="G295" i="3"/>
  <c r="F295" i="3"/>
  <c r="E295" i="3"/>
  <c r="P294" i="3"/>
  <c r="L294" i="3"/>
  <c r="H294" i="3"/>
  <c r="D294" i="3"/>
  <c r="P293" i="3"/>
  <c r="L293" i="3"/>
  <c r="H293" i="3"/>
  <c r="D293" i="3"/>
  <c r="P292" i="3"/>
  <c r="L292" i="3"/>
  <c r="H292" i="3"/>
  <c r="D292" i="3"/>
  <c r="P291" i="3"/>
  <c r="L291" i="3"/>
  <c r="H291" i="3"/>
  <c r="D291" i="3"/>
  <c r="P290" i="3"/>
  <c r="L290" i="3"/>
  <c r="H290" i="3"/>
  <c r="D290" i="3"/>
  <c r="P289" i="3"/>
  <c r="L289" i="3"/>
  <c r="H289" i="3"/>
  <c r="D289" i="3"/>
  <c r="P288" i="3"/>
  <c r="L288" i="3"/>
  <c r="H288" i="3"/>
  <c r="D288" i="3"/>
  <c r="P287" i="3"/>
  <c r="L287" i="3"/>
  <c r="H287" i="3"/>
  <c r="D287" i="3"/>
  <c r="P286" i="3"/>
  <c r="L286" i="3"/>
  <c r="H286" i="3"/>
  <c r="D286" i="3"/>
  <c r="P285" i="3"/>
  <c r="L285" i="3"/>
  <c r="H285" i="3"/>
  <c r="D285" i="3"/>
  <c r="P284" i="3"/>
  <c r="L284" i="3"/>
  <c r="H284" i="3"/>
  <c r="D284" i="3"/>
  <c r="P283" i="3"/>
  <c r="L283" i="3"/>
  <c r="H283" i="3"/>
  <c r="D283" i="3"/>
  <c r="S282" i="3"/>
  <c r="R282" i="3"/>
  <c r="Q282" i="3"/>
  <c r="O282" i="3"/>
  <c r="N282" i="3"/>
  <c r="M282" i="3"/>
  <c r="K282" i="3"/>
  <c r="J282" i="3"/>
  <c r="I282" i="3"/>
  <c r="G282" i="3"/>
  <c r="F282" i="3"/>
  <c r="E282" i="3"/>
  <c r="P281" i="3"/>
  <c r="L281" i="3"/>
  <c r="H281" i="3"/>
  <c r="D281" i="3"/>
  <c r="P280" i="3"/>
  <c r="L280" i="3"/>
  <c r="H280" i="3"/>
  <c r="D280" i="3"/>
  <c r="P278" i="3"/>
  <c r="L278" i="3"/>
  <c r="H278" i="3"/>
  <c r="D278" i="3"/>
  <c r="P277" i="3"/>
  <c r="L277" i="3"/>
  <c r="H277" i="3"/>
  <c r="D277" i="3"/>
  <c r="S276" i="3"/>
  <c r="R276" i="3"/>
  <c r="Q276" i="3"/>
  <c r="O276" i="3"/>
  <c r="N276" i="3"/>
  <c r="M276" i="3"/>
  <c r="K276" i="3"/>
  <c r="J276" i="3"/>
  <c r="I276" i="3"/>
  <c r="G276" i="3"/>
  <c r="F276" i="3"/>
  <c r="E276" i="3"/>
  <c r="P275" i="3"/>
  <c r="L275" i="3"/>
  <c r="H275" i="3"/>
  <c r="D275" i="3"/>
  <c r="S274" i="3"/>
  <c r="R274" i="3"/>
  <c r="Q274" i="3"/>
  <c r="O274" i="3"/>
  <c r="N274" i="3"/>
  <c r="M274" i="3"/>
  <c r="K274" i="3"/>
  <c r="J274" i="3"/>
  <c r="I274" i="3"/>
  <c r="G274" i="3"/>
  <c r="F274" i="3"/>
  <c r="E274" i="3"/>
  <c r="P273" i="3"/>
  <c r="L273" i="3"/>
  <c r="H273" i="3"/>
  <c r="D273" i="3"/>
  <c r="P272" i="3"/>
  <c r="L272" i="3"/>
  <c r="H272" i="3"/>
  <c r="D272" i="3"/>
  <c r="P271" i="3"/>
  <c r="L271" i="3"/>
  <c r="H271" i="3"/>
  <c r="D271" i="3"/>
  <c r="P270" i="3"/>
  <c r="L270" i="3"/>
  <c r="H270" i="3"/>
  <c r="D270" i="3"/>
  <c r="P269" i="3"/>
  <c r="L269" i="3"/>
  <c r="H269" i="3"/>
  <c r="D269" i="3"/>
  <c r="P268" i="3"/>
  <c r="L268" i="3"/>
  <c r="H268" i="3"/>
  <c r="D268" i="3"/>
  <c r="P267" i="3"/>
  <c r="L267" i="3"/>
  <c r="H267" i="3"/>
  <c r="D267" i="3"/>
  <c r="P266" i="3"/>
  <c r="L266" i="3"/>
  <c r="H266" i="3"/>
  <c r="D266" i="3"/>
  <c r="S265" i="3"/>
  <c r="R265" i="3"/>
  <c r="Q265" i="3"/>
  <c r="O265" i="3"/>
  <c r="N265" i="3"/>
  <c r="M265" i="3"/>
  <c r="K265" i="3"/>
  <c r="J265" i="3"/>
  <c r="I265" i="3"/>
  <c r="G265" i="3"/>
  <c r="F265" i="3"/>
  <c r="E265" i="3"/>
  <c r="P259" i="3"/>
  <c r="L259" i="3"/>
  <c r="H259" i="3"/>
  <c r="D259" i="3"/>
  <c r="P258" i="3"/>
  <c r="L258" i="3"/>
  <c r="H258" i="3"/>
  <c r="D258" i="3"/>
  <c r="P257" i="3"/>
  <c r="L257" i="3"/>
  <c r="H257" i="3"/>
  <c r="D257" i="3"/>
  <c r="P256" i="3"/>
  <c r="L256" i="3"/>
  <c r="H256" i="3"/>
  <c r="D256" i="3"/>
  <c r="S255" i="3"/>
  <c r="R255" i="3" s="1"/>
  <c r="O255" i="3"/>
  <c r="N255" i="3"/>
  <c r="M255" i="3"/>
  <c r="K255" i="3"/>
  <c r="J255" i="3"/>
  <c r="I255" i="3"/>
  <c r="G255" i="3"/>
  <c r="F255" i="3"/>
  <c r="E255" i="3"/>
  <c r="P254" i="3"/>
  <c r="L254" i="3"/>
  <c r="H254" i="3"/>
  <c r="D254" i="3"/>
  <c r="P250" i="3"/>
  <c r="L250" i="3"/>
  <c r="H250" i="3"/>
  <c r="D250" i="3"/>
  <c r="S249" i="3"/>
  <c r="R249" i="3"/>
  <c r="Q249" i="3"/>
  <c r="O249" i="3"/>
  <c r="N249" i="3"/>
  <c r="M249" i="3"/>
  <c r="K249" i="3"/>
  <c r="J249" i="3"/>
  <c r="I249" i="3"/>
  <c r="G249" i="3"/>
  <c r="F249" i="3"/>
  <c r="E249" i="3"/>
  <c r="P248" i="3"/>
  <c r="L248" i="3"/>
  <c r="H248" i="3"/>
  <c r="D248" i="3"/>
  <c r="P245" i="3"/>
  <c r="L245" i="3"/>
  <c r="H245" i="3"/>
  <c r="D245" i="3"/>
  <c r="P242" i="3"/>
  <c r="L242" i="3"/>
  <c r="H242" i="3"/>
  <c r="D242" i="3"/>
  <c r="P241" i="3"/>
  <c r="L241" i="3"/>
  <c r="H241" i="3"/>
  <c r="D241" i="3"/>
  <c r="P240" i="3"/>
  <c r="L240" i="3"/>
  <c r="H240" i="3"/>
  <c r="D240" i="3"/>
  <c r="P239" i="3"/>
  <c r="L239" i="3"/>
  <c r="H239" i="3"/>
  <c r="D239" i="3"/>
  <c r="P238" i="3"/>
  <c r="L238" i="3"/>
  <c r="H238" i="3"/>
  <c r="D238" i="3"/>
  <c r="P237" i="3"/>
  <c r="L237" i="3"/>
  <c r="H237" i="3"/>
  <c r="D237" i="3"/>
  <c r="P236" i="3"/>
  <c r="L236" i="3"/>
  <c r="H236" i="3"/>
  <c r="D236" i="3"/>
  <c r="P235" i="3"/>
  <c r="L235" i="3"/>
  <c r="H235" i="3"/>
  <c r="D235" i="3"/>
  <c r="P234" i="3"/>
  <c r="L234" i="3"/>
  <c r="H234" i="3"/>
  <c r="D234" i="3"/>
  <c r="P233" i="3"/>
  <c r="L233" i="3"/>
  <c r="H233" i="3"/>
  <c r="D233" i="3"/>
  <c r="P232" i="3"/>
  <c r="L232" i="3"/>
  <c r="H232" i="3"/>
  <c r="D232" i="3"/>
  <c r="P231" i="3"/>
  <c r="L231" i="3"/>
  <c r="H231" i="3"/>
  <c r="D231" i="3"/>
  <c r="P230" i="3"/>
  <c r="L230" i="3"/>
  <c r="H230" i="3"/>
  <c r="D230" i="3"/>
  <c r="P229" i="3"/>
  <c r="L229" i="3"/>
  <c r="H229" i="3"/>
  <c r="D229" i="3"/>
  <c r="P228" i="3"/>
  <c r="L228" i="3"/>
  <c r="H228" i="3"/>
  <c r="D228" i="3"/>
  <c r="P227" i="3"/>
  <c r="L227" i="3"/>
  <c r="H227" i="3"/>
  <c r="D227" i="3"/>
  <c r="P226" i="3"/>
  <c r="L226" i="3"/>
  <c r="H226" i="3"/>
  <c r="D226" i="3"/>
  <c r="P224" i="3"/>
  <c r="L224" i="3"/>
  <c r="H224" i="3"/>
  <c r="D224" i="3"/>
  <c r="P223" i="3"/>
  <c r="L223" i="3"/>
  <c r="H223" i="3"/>
  <c r="D223" i="3"/>
  <c r="P222" i="3"/>
  <c r="L222" i="3"/>
  <c r="H222" i="3"/>
  <c r="D222" i="3"/>
  <c r="P221" i="3"/>
  <c r="L221" i="3"/>
  <c r="H221" i="3"/>
  <c r="D221" i="3"/>
  <c r="P220" i="3"/>
  <c r="L220" i="3"/>
  <c r="H220" i="3"/>
  <c r="D220" i="3"/>
  <c r="P219" i="3"/>
  <c r="L219" i="3"/>
  <c r="H219" i="3"/>
  <c r="D219" i="3"/>
  <c r="P218" i="3"/>
  <c r="L218" i="3"/>
  <c r="H218" i="3"/>
  <c r="D218" i="3"/>
  <c r="P217" i="3"/>
  <c r="L217" i="3"/>
  <c r="H217" i="3"/>
  <c r="D217" i="3"/>
  <c r="P216" i="3"/>
  <c r="L216" i="3"/>
  <c r="H216" i="3"/>
  <c r="D216" i="3"/>
  <c r="P215" i="3"/>
  <c r="L215" i="3"/>
  <c r="H215" i="3"/>
  <c r="D215" i="3"/>
  <c r="P214" i="3"/>
  <c r="L214" i="3"/>
  <c r="H214" i="3"/>
  <c r="D214" i="3"/>
  <c r="P213" i="3"/>
  <c r="L213" i="3"/>
  <c r="H213" i="3"/>
  <c r="D213" i="3"/>
  <c r="P212" i="3"/>
  <c r="L212" i="3"/>
  <c r="H212" i="3"/>
  <c r="D212" i="3"/>
  <c r="P211" i="3"/>
  <c r="L211" i="3"/>
  <c r="H211" i="3"/>
  <c r="D211" i="3"/>
  <c r="P210" i="3"/>
  <c r="L210" i="3"/>
  <c r="H210" i="3"/>
  <c r="D210" i="3"/>
  <c r="P209" i="3"/>
  <c r="L209" i="3"/>
  <c r="H209" i="3"/>
  <c r="D209" i="3"/>
  <c r="P207" i="3"/>
  <c r="L207" i="3"/>
  <c r="H207" i="3"/>
  <c r="D207" i="3"/>
  <c r="S206" i="3"/>
  <c r="R206" i="3"/>
  <c r="Q206" i="3"/>
  <c r="O206" i="3"/>
  <c r="N206" i="3"/>
  <c r="M206" i="3"/>
  <c r="K206" i="3"/>
  <c r="J206" i="3"/>
  <c r="I206" i="3"/>
  <c r="G206" i="3"/>
  <c r="F206" i="3"/>
  <c r="E206" i="3"/>
  <c r="P205" i="3"/>
  <c r="L205" i="3"/>
  <c r="H205" i="3"/>
  <c r="D205" i="3"/>
  <c r="P204" i="3"/>
  <c r="L204" i="3"/>
  <c r="H204" i="3"/>
  <c r="D204" i="3"/>
  <c r="P203" i="3"/>
  <c r="L203" i="3"/>
  <c r="H203" i="3"/>
  <c r="D203" i="3"/>
  <c r="P202" i="3"/>
  <c r="L202" i="3"/>
  <c r="H202" i="3"/>
  <c r="D202" i="3"/>
  <c r="P201" i="3"/>
  <c r="L201" i="3"/>
  <c r="H201" i="3"/>
  <c r="D201" i="3"/>
  <c r="P200" i="3"/>
  <c r="L200" i="3"/>
  <c r="H200" i="3"/>
  <c r="D200" i="3"/>
  <c r="P199" i="3"/>
  <c r="L199" i="3"/>
  <c r="H199" i="3"/>
  <c r="D199" i="3"/>
  <c r="P198" i="3"/>
  <c r="L198" i="3"/>
  <c r="H198" i="3"/>
  <c r="D198" i="3"/>
  <c r="P197" i="3"/>
  <c r="L197" i="3"/>
  <c r="H197" i="3"/>
  <c r="D197" i="3"/>
  <c r="P196" i="3"/>
  <c r="L196" i="3"/>
  <c r="H196" i="3"/>
  <c r="D196" i="3"/>
  <c r="P195" i="3"/>
  <c r="L195" i="3"/>
  <c r="H195" i="3"/>
  <c r="D195" i="3"/>
  <c r="P194" i="3"/>
  <c r="L194" i="3"/>
  <c r="H194" i="3"/>
  <c r="D194" i="3"/>
  <c r="P193" i="3"/>
  <c r="L193" i="3"/>
  <c r="H193" i="3"/>
  <c r="D193" i="3"/>
  <c r="P192" i="3"/>
  <c r="L192" i="3"/>
  <c r="H192" i="3"/>
  <c r="D192" i="3"/>
  <c r="P191" i="3"/>
  <c r="L191" i="3"/>
  <c r="H191" i="3"/>
  <c r="D191" i="3"/>
  <c r="P190" i="3"/>
  <c r="L190" i="3"/>
  <c r="H190" i="3"/>
  <c r="D190" i="3"/>
  <c r="P189" i="3"/>
  <c r="L189" i="3"/>
  <c r="H189" i="3"/>
  <c r="D189" i="3"/>
  <c r="P188" i="3"/>
  <c r="L188" i="3"/>
  <c r="H188" i="3"/>
  <c r="D188" i="3"/>
  <c r="P187" i="3"/>
  <c r="L187" i="3"/>
  <c r="H187" i="3"/>
  <c r="D187" i="3"/>
  <c r="P186" i="3"/>
  <c r="L186" i="3"/>
  <c r="H186" i="3"/>
  <c r="D186" i="3"/>
  <c r="P185" i="3"/>
  <c r="L185" i="3"/>
  <c r="H185" i="3"/>
  <c r="D185" i="3"/>
  <c r="P184" i="3"/>
  <c r="L184" i="3"/>
  <c r="H184" i="3"/>
  <c r="D184" i="3"/>
  <c r="P183" i="3"/>
  <c r="L183" i="3"/>
  <c r="H183" i="3"/>
  <c r="D183" i="3"/>
  <c r="P182" i="3"/>
  <c r="L182" i="3"/>
  <c r="H182" i="3"/>
  <c r="D182" i="3"/>
  <c r="P181" i="3"/>
  <c r="L181" i="3"/>
  <c r="H181" i="3"/>
  <c r="D181" i="3"/>
  <c r="P180" i="3"/>
  <c r="L180" i="3"/>
  <c r="H180" i="3"/>
  <c r="D180" i="3"/>
  <c r="P179" i="3"/>
  <c r="L179" i="3"/>
  <c r="H179" i="3"/>
  <c r="D179" i="3"/>
  <c r="P178" i="3"/>
  <c r="L178" i="3"/>
  <c r="H178" i="3"/>
  <c r="D178" i="3"/>
  <c r="P177" i="3"/>
  <c r="L177" i="3"/>
  <c r="H177" i="3"/>
  <c r="D177" i="3"/>
  <c r="P176" i="3"/>
  <c r="L176" i="3"/>
  <c r="H176" i="3"/>
  <c r="D176" i="3"/>
  <c r="P175" i="3"/>
  <c r="L175" i="3"/>
  <c r="H175" i="3"/>
  <c r="D175" i="3"/>
  <c r="P174" i="3"/>
  <c r="L174" i="3"/>
  <c r="H174" i="3"/>
  <c r="D174" i="3"/>
  <c r="P173" i="3"/>
  <c r="L173" i="3"/>
  <c r="H173" i="3"/>
  <c r="D173" i="3"/>
  <c r="P172" i="3"/>
  <c r="L172" i="3"/>
  <c r="H172" i="3"/>
  <c r="D172" i="3"/>
  <c r="P170" i="3"/>
  <c r="L170" i="3"/>
  <c r="H170" i="3"/>
  <c r="D170" i="3"/>
  <c r="P169" i="3"/>
  <c r="L169" i="3"/>
  <c r="H169" i="3"/>
  <c r="D169" i="3"/>
  <c r="P168" i="3"/>
  <c r="L168" i="3"/>
  <c r="H168" i="3"/>
  <c r="D168" i="3"/>
  <c r="P166" i="3"/>
  <c r="L166" i="3"/>
  <c r="H166" i="3"/>
  <c r="D166" i="3"/>
  <c r="P165" i="3"/>
  <c r="L165" i="3"/>
  <c r="H165" i="3"/>
  <c r="D165" i="3"/>
  <c r="S164" i="3"/>
  <c r="R164" i="3"/>
  <c r="Q164" i="3"/>
  <c r="O164" i="3"/>
  <c r="N164" i="3"/>
  <c r="M164" i="3"/>
  <c r="K164" i="3"/>
  <c r="J164" i="3"/>
  <c r="I164" i="3"/>
  <c r="G164" i="3"/>
  <c r="F164" i="3"/>
  <c r="E164" i="3"/>
  <c r="P163" i="3"/>
  <c r="L163" i="3"/>
  <c r="H163" i="3"/>
  <c r="D163" i="3"/>
  <c r="P162" i="3"/>
  <c r="L162" i="3"/>
  <c r="H162" i="3"/>
  <c r="D162" i="3"/>
  <c r="P161" i="3"/>
  <c r="L161" i="3"/>
  <c r="H161" i="3"/>
  <c r="D161" i="3"/>
  <c r="P159" i="3"/>
  <c r="L159" i="3"/>
  <c r="H159" i="3"/>
  <c r="D159" i="3"/>
  <c r="P158" i="3"/>
  <c r="L158" i="3"/>
  <c r="H158" i="3"/>
  <c r="D158" i="3"/>
  <c r="P157" i="3"/>
  <c r="L157" i="3"/>
  <c r="H157" i="3"/>
  <c r="D157" i="3"/>
  <c r="S156" i="3"/>
  <c r="R156" i="3"/>
  <c r="Q156" i="3"/>
  <c r="O156" i="3"/>
  <c r="N156" i="3"/>
  <c r="M156" i="3"/>
  <c r="K156" i="3"/>
  <c r="J156" i="3"/>
  <c r="I156" i="3"/>
  <c r="G156" i="3"/>
  <c r="F156" i="3"/>
  <c r="E156" i="3"/>
  <c r="P155" i="3"/>
  <c r="L155" i="3"/>
  <c r="H155" i="3"/>
  <c r="D155" i="3"/>
  <c r="P154" i="3"/>
  <c r="L154" i="3"/>
  <c r="H154" i="3"/>
  <c r="D154" i="3"/>
  <c r="P153" i="3"/>
  <c r="L153" i="3"/>
  <c r="H153" i="3"/>
  <c r="D153" i="3"/>
  <c r="P152" i="3"/>
  <c r="L152" i="3"/>
  <c r="H152" i="3"/>
  <c r="D152" i="3"/>
  <c r="P151" i="3"/>
  <c r="L151" i="3"/>
  <c r="H151" i="3"/>
  <c r="D151" i="3"/>
  <c r="P150" i="3"/>
  <c r="L150" i="3"/>
  <c r="H150" i="3"/>
  <c r="D150" i="3"/>
  <c r="P149" i="3"/>
  <c r="L149" i="3"/>
  <c r="H149" i="3"/>
  <c r="D149" i="3"/>
  <c r="P148" i="3"/>
  <c r="L148" i="3"/>
  <c r="H148" i="3"/>
  <c r="D148" i="3"/>
  <c r="P146" i="3"/>
  <c r="L146" i="3"/>
  <c r="H146" i="3"/>
  <c r="D146" i="3"/>
  <c r="P145" i="3"/>
  <c r="L145" i="3"/>
  <c r="H145" i="3"/>
  <c r="D145" i="3"/>
  <c r="P144" i="3"/>
  <c r="L144" i="3"/>
  <c r="H144" i="3"/>
  <c r="D144" i="3"/>
  <c r="P143" i="3"/>
  <c r="L143" i="3"/>
  <c r="H143" i="3"/>
  <c r="D143" i="3"/>
  <c r="P142" i="3"/>
  <c r="L142" i="3"/>
  <c r="H142" i="3"/>
  <c r="D142" i="3"/>
  <c r="P141" i="3"/>
  <c r="L141" i="3"/>
  <c r="H141" i="3"/>
  <c r="D141" i="3"/>
  <c r="P140" i="3"/>
  <c r="L140" i="3"/>
  <c r="H140" i="3"/>
  <c r="D140" i="3"/>
  <c r="P139" i="3"/>
  <c r="L139" i="3"/>
  <c r="H139" i="3"/>
  <c r="D139" i="3"/>
  <c r="P138" i="3"/>
  <c r="L138" i="3"/>
  <c r="H138" i="3"/>
  <c r="D138" i="3"/>
  <c r="P137" i="3"/>
  <c r="L137" i="3"/>
  <c r="H137" i="3"/>
  <c r="D137" i="3"/>
  <c r="P136" i="3"/>
  <c r="L136" i="3"/>
  <c r="H136" i="3"/>
  <c r="D136" i="3"/>
  <c r="P135" i="3"/>
  <c r="L135" i="3"/>
  <c r="H135" i="3"/>
  <c r="D135" i="3"/>
  <c r="P134" i="3"/>
  <c r="L134" i="3"/>
  <c r="H134" i="3"/>
  <c r="D134" i="3"/>
  <c r="P133" i="3"/>
  <c r="L133" i="3"/>
  <c r="H133" i="3"/>
  <c r="D133" i="3"/>
  <c r="P132" i="3"/>
  <c r="L132" i="3"/>
  <c r="H132" i="3"/>
  <c r="D132" i="3"/>
  <c r="P131" i="3"/>
  <c r="L131" i="3"/>
  <c r="H131" i="3"/>
  <c r="D131" i="3"/>
  <c r="P130" i="3"/>
  <c r="L130" i="3"/>
  <c r="H130" i="3"/>
  <c r="D130" i="3"/>
  <c r="P129" i="3"/>
  <c r="L129" i="3"/>
  <c r="H129" i="3"/>
  <c r="D129" i="3"/>
  <c r="P128" i="3"/>
  <c r="L128" i="3"/>
  <c r="H128" i="3"/>
  <c r="D128" i="3"/>
  <c r="P127" i="3"/>
  <c r="L127" i="3"/>
  <c r="H127" i="3"/>
  <c r="D127" i="3"/>
  <c r="P126" i="3"/>
  <c r="L126" i="3"/>
  <c r="H126" i="3"/>
  <c r="D126" i="3"/>
  <c r="S125" i="3"/>
  <c r="R125" i="3"/>
  <c r="Q125" i="3"/>
  <c r="O125" i="3"/>
  <c r="N125" i="3"/>
  <c r="M125" i="3"/>
  <c r="K125" i="3"/>
  <c r="J125" i="3"/>
  <c r="I125" i="3"/>
  <c r="G125" i="3"/>
  <c r="F125" i="3"/>
  <c r="E125" i="3"/>
  <c r="P124" i="3"/>
  <c r="L124" i="3"/>
  <c r="H124" i="3"/>
  <c r="D124" i="3"/>
  <c r="P123" i="3"/>
  <c r="L123" i="3"/>
  <c r="H123" i="3"/>
  <c r="D123" i="3"/>
  <c r="P121" i="3"/>
  <c r="L121" i="3"/>
  <c r="H121" i="3"/>
  <c r="D121" i="3"/>
  <c r="P120" i="3"/>
  <c r="L120" i="3"/>
  <c r="H120" i="3"/>
  <c r="D120" i="3"/>
  <c r="P119" i="3"/>
  <c r="L119" i="3"/>
  <c r="H119" i="3"/>
  <c r="D119" i="3"/>
  <c r="P117" i="3"/>
  <c r="L117" i="3"/>
  <c r="H117" i="3"/>
  <c r="D117" i="3"/>
  <c r="P116" i="3"/>
  <c r="L116" i="3"/>
  <c r="H116" i="3"/>
  <c r="D116" i="3"/>
  <c r="P115" i="3"/>
  <c r="L115" i="3"/>
  <c r="H115" i="3"/>
  <c r="D115" i="3"/>
  <c r="P114" i="3"/>
  <c r="L114" i="3"/>
  <c r="H114" i="3"/>
  <c r="D114" i="3"/>
  <c r="P113" i="3"/>
  <c r="L113" i="3"/>
  <c r="H113" i="3"/>
  <c r="D113" i="3"/>
  <c r="P112" i="3"/>
  <c r="L112" i="3"/>
  <c r="H112" i="3"/>
  <c r="D112" i="3"/>
  <c r="P111" i="3"/>
  <c r="L111" i="3"/>
  <c r="H111" i="3"/>
  <c r="D111" i="3"/>
  <c r="P110" i="3"/>
  <c r="L110" i="3"/>
  <c r="H110" i="3"/>
  <c r="D110" i="3"/>
  <c r="P109" i="3"/>
  <c r="L109" i="3"/>
  <c r="H109" i="3"/>
  <c r="D109" i="3"/>
  <c r="P108" i="3"/>
  <c r="L108" i="3"/>
  <c r="H108" i="3"/>
  <c r="D108" i="3"/>
  <c r="P107" i="3"/>
  <c r="L107" i="3"/>
  <c r="H107" i="3"/>
  <c r="D107" i="3"/>
  <c r="P105" i="3"/>
  <c r="L105" i="3"/>
  <c r="H105" i="3"/>
  <c r="D105" i="3"/>
  <c r="P103" i="3"/>
  <c r="L103" i="3"/>
  <c r="H103" i="3"/>
  <c r="D103" i="3"/>
  <c r="S102" i="3"/>
  <c r="R102" i="3"/>
  <c r="Q102" i="3"/>
  <c r="O102" i="3"/>
  <c r="N102" i="3"/>
  <c r="M102" i="3"/>
  <c r="K102" i="3"/>
  <c r="J102" i="3"/>
  <c r="I102" i="3"/>
  <c r="G102" i="3"/>
  <c r="F102" i="3"/>
  <c r="E102" i="3"/>
  <c r="P101" i="3"/>
  <c r="L101" i="3"/>
  <c r="H101" i="3"/>
  <c r="D101" i="3"/>
  <c r="P100" i="3"/>
  <c r="L100" i="3"/>
  <c r="H100" i="3"/>
  <c r="D100" i="3"/>
  <c r="P98" i="3"/>
  <c r="L98" i="3"/>
  <c r="H98" i="3"/>
  <c r="D98" i="3"/>
  <c r="P97" i="3"/>
  <c r="L97" i="3"/>
  <c r="H97" i="3"/>
  <c r="D97" i="3"/>
  <c r="P96" i="3"/>
  <c r="L96" i="3"/>
  <c r="H96" i="3"/>
  <c r="D96" i="3"/>
  <c r="P95" i="3"/>
  <c r="L95" i="3"/>
  <c r="H95" i="3"/>
  <c r="D95" i="3"/>
  <c r="P93" i="3"/>
  <c r="L93" i="3"/>
  <c r="H93" i="3"/>
  <c r="D93" i="3"/>
  <c r="P92" i="3"/>
  <c r="L92" i="3"/>
  <c r="H92" i="3"/>
  <c r="D92" i="3"/>
  <c r="P91" i="3"/>
  <c r="L91" i="3"/>
  <c r="H91" i="3"/>
  <c r="D91" i="3"/>
  <c r="P90" i="3"/>
  <c r="L90" i="3"/>
  <c r="H90" i="3"/>
  <c r="D90" i="3"/>
  <c r="P88" i="3"/>
  <c r="L88" i="3"/>
  <c r="H88" i="3"/>
  <c r="D88" i="3"/>
  <c r="S87" i="3"/>
  <c r="R87" i="3"/>
  <c r="Q87" i="3"/>
  <c r="O87" i="3"/>
  <c r="N87" i="3"/>
  <c r="M87" i="3"/>
  <c r="K87" i="3"/>
  <c r="J87" i="3"/>
  <c r="I87" i="3"/>
  <c r="G87" i="3"/>
  <c r="F87" i="3"/>
  <c r="E87" i="3"/>
  <c r="P86" i="3"/>
  <c r="L86" i="3"/>
  <c r="H86" i="3"/>
  <c r="D86" i="3"/>
  <c r="S85" i="3"/>
  <c r="R85" i="3"/>
  <c r="Q85" i="3"/>
  <c r="O85" i="3"/>
  <c r="N85" i="3"/>
  <c r="M85" i="3"/>
  <c r="K85" i="3"/>
  <c r="J85" i="3"/>
  <c r="I85" i="3"/>
  <c r="G85" i="3"/>
  <c r="F85" i="3"/>
  <c r="E85" i="3"/>
  <c r="P84" i="3"/>
  <c r="L84" i="3"/>
  <c r="H84" i="3"/>
  <c r="D84" i="3"/>
  <c r="S83" i="3"/>
  <c r="R83" i="3"/>
  <c r="Q83" i="3"/>
  <c r="O83" i="3"/>
  <c r="N83" i="3"/>
  <c r="M83" i="3"/>
  <c r="K83" i="3"/>
  <c r="J83" i="3"/>
  <c r="I83" i="3"/>
  <c r="G83" i="3"/>
  <c r="F83" i="3"/>
  <c r="E83" i="3"/>
  <c r="P82" i="3"/>
  <c r="L82" i="3"/>
  <c r="H82" i="3"/>
  <c r="D82" i="3"/>
  <c r="P81" i="3"/>
  <c r="L81" i="3"/>
  <c r="H81" i="3"/>
  <c r="D81" i="3"/>
  <c r="P80" i="3"/>
  <c r="L80" i="3"/>
  <c r="H80" i="3"/>
  <c r="D80" i="3"/>
  <c r="P79" i="3"/>
  <c r="L79" i="3"/>
  <c r="H79" i="3"/>
  <c r="D79" i="3"/>
  <c r="P78" i="3"/>
  <c r="L78" i="3"/>
  <c r="H78" i="3"/>
  <c r="D78" i="3"/>
  <c r="P77" i="3"/>
  <c r="L77" i="3"/>
  <c r="H77" i="3"/>
  <c r="D77" i="3"/>
  <c r="P75" i="3"/>
  <c r="L75" i="3"/>
  <c r="H75" i="3"/>
  <c r="D75" i="3"/>
  <c r="S74" i="3"/>
  <c r="R74" i="3"/>
  <c r="Q74" i="3"/>
  <c r="O74" i="3"/>
  <c r="O45" i="3" s="1"/>
  <c r="N74" i="3"/>
  <c r="M74" i="3"/>
  <c r="K74" i="3"/>
  <c r="K45" i="3" s="1"/>
  <c r="J74" i="3"/>
  <c r="I74" i="3"/>
  <c r="G74" i="3"/>
  <c r="G45" i="3" s="1"/>
  <c r="F74" i="3"/>
  <c r="E74" i="3"/>
  <c r="P73" i="3"/>
  <c r="L73" i="3"/>
  <c r="H73" i="3"/>
  <c r="D73" i="3"/>
  <c r="P72" i="3"/>
  <c r="L72" i="3"/>
  <c r="H72" i="3"/>
  <c r="D72" i="3"/>
  <c r="P71" i="3"/>
  <c r="L71" i="3"/>
  <c r="H71" i="3"/>
  <c r="D71" i="3"/>
  <c r="P70" i="3"/>
  <c r="L70" i="3"/>
  <c r="H70" i="3"/>
  <c r="D70" i="3"/>
  <c r="P69" i="3"/>
  <c r="L69" i="3"/>
  <c r="H69" i="3"/>
  <c r="D69" i="3"/>
  <c r="P68" i="3"/>
  <c r="L68" i="3"/>
  <c r="H68" i="3"/>
  <c r="D68" i="3"/>
  <c r="P66" i="3"/>
  <c r="L66" i="3"/>
  <c r="H66" i="3"/>
  <c r="D66" i="3"/>
  <c r="P65" i="3"/>
  <c r="L65" i="3"/>
  <c r="H65" i="3"/>
  <c r="D65" i="3"/>
  <c r="P64" i="3"/>
  <c r="L64" i="3"/>
  <c r="H64" i="3"/>
  <c r="D64" i="3"/>
  <c r="P63" i="3"/>
  <c r="L63" i="3"/>
  <c r="H63" i="3"/>
  <c r="D63" i="3"/>
  <c r="P62" i="3"/>
  <c r="L62" i="3"/>
  <c r="H62" i="3"/>
  <c r="D62" i="3"/>
  <c r="P61" i="3"/>
  <c r="L61" i="3"/>
  <c r="H61" i="3"/>
  <c r="D61" i="3"/>
  <c r="P60" i="3"/>
  <c r="L60" i="3"/>
  <c r="H60" i="3"/>
  <c r="D60" i="3"/>
  <c r="P59" i="3"/>
  <c r="L59" i="3"/>
  <c r="H59" i="3"/>
  <c r="D59" i="3"/>
  <c r="P58" i="3"/>
  <c r="L58" i="3"/>
  <c r="H58" i="3"/>
  <c r="D58" i="3"/>
  <c r="P57" i="3"/>
  <c r="L57" i="3"/>
  <c r="H57" i="3"/>
  <c r="D57" i="3"/>
  <c r="P56" i="3"/>
  <c r="L56" i="3"/>
  <c r="H56" i="3"/>
  <c r="D56" i="3"/>
  <c r="P55" i="3"/>
  <c r="L55" i="3"/>
  <c r="H55" i="3"/>
  <c r="D55" i="3"/>
  <c r="P54" i="3"/>
  <c r="L54" i="3"/>
  <c r="H54" i="3"/>
  <c r="D54" i="3"/>
  <c r="P53" i="3"/>
  <c r="L53" i="3"/>
  <c r="H53" i="3"/>
  <c r="D53" i="3"/>
  <c r="P52" i="3"/>
  <c r="L52" i="3"/>
  <c r="H52" i="3"/>
  <c r="D52" i="3"/>
  <c r="P51" i="3"/>
  <c r="L51" i="3"/>
  <c r="H51" i="3"/>
  <c r="D51" i="3"/>
  <c r="P50" i="3"/>
  <c r="L50" i="3"/>
  <c r="H50" i="3"/>
  <c r="D50" i="3"/>
  <c r="P49" i="3"/>
  <c r="L49" i="3"/>
  <c r="H49" i="3"/>
  <c r="D49" i="3"/>
  <c r="P48" i="3"/>
  <c r="L48" i="3"/>
  <c r="H48" i="3"/>
  <c r="D48" i="3"/>
  <c r="P47" i="3"/>
  <c r="L47" i="3"/>
  <c r="H47" i="3"/>
  <c r="D47" i="3"/>
  <c r="P46" i="3"/>
  <c r="L46" i="3"/>
  <c r="H46" i="3"/>
  <c r="D46" i="3"/>
  <c r="S45" i="3"/>
  <c r="R45" i="3"/>
  <c r="Q45" i="3"/>
  <c r="N45" i="3"/>
  <c r="M45" i="3"/>
  <c r="J45" i="3"/>
  <c r="I45" i="3"/>
  <c r="F45" i="3"/>
  <c r="E45" i="3"/>
  <c r="P44" i="3"/>
  <c r="L44" i="3"/>
  <c r="H44" i="3"/>
  <c r="D44" i="3"/>
  <c r="P43" i="3"/>
  <c r="L43" i="3"/>
  <c r="H43" i="3"/>
  <c r="D43" i="3"/>
  <c r="P41" i="3"/>
  <c r="L41" i="3"/>
  <c r="H41" i="3"/>
  <c r="D41" i="3"/>
  <c r="P40" i="3"/>
  <c r="L40" i="3"/>
  <c r="H40" i="3"/>
  <c r="D40" i="3"/>
  <c r="P39" i="3"/>
  <c r="L39" i="3"/>
  <c r="H39" i="3"/>
  <c r="D39" i="3"/>
  <c r="P38" i="3"/>
  <c r="L38" i="3"/>
  <c r="H38" i="3"/>
  <c r="D38" i="3"/>
  <c r="P37" i="3"/>
  <c r="L37" i="3"/>
  <c r="H37" i="3"/>
  <c r="D37" i="3"/>
  <c r="P36" i="3"/>
  <c r="L36" i="3"/>
  <c r="H36" i="3"/>
  <c r="D36" i="3"/>
  <c r="P35" i="3"/>
  <c r="L35" i="3"/>
  <c r="H35" i="3"/>
  <c r="D35" i="3"/>
  <c r="S34" i="3"/>
  <c r="R34" i="3"/>
  <c r="Q34" i="3"/>
  <c r="O34" i="3"/>
  <c r="N34" i="3"/>
  <c r="M34" i="3"/>
  <c r="K34" i="3"/>
  <c r="J34" i="3"/>
  <c r="I34" i="3"/>
  <c r="G34" i="3"/>
  <c r="F34" i="3"/>
  <c r="E34" i="3"/>
  <c r="P33" i="3"/>
  <c r="L33" i="3"/>
  <c r="H33" i="3"/>
  <c r="D33" i="3"/>
  <c r="P32" i="3"/>
  <c r="L32" i="3"/>
  <c r="H32" i="3"/>
  <c r="D32" i="3"/>
  <c r="P31" i="3"/>
  <c r="L31" i="3"/>
  <c r="H31" i="3"/>
  <c r="D31" i="3"/>
  <c r="P30" i="3"/>
  <c r="L30" i="3"/>
  <c r="H30" i="3"/>
  <c r="D30" i="3"/>
  <c r="P29" i="3"/>
  <c r="L29" i="3"/>
  <c r="H29" i="3"/>
  <c r="D29" i="3"/>
  <c r="P28" i="3"/>
  <c r="L28" i="3"/>
  <c r="H28" i="3"/>
  <c r="D28" i="3"/>
  <c r="P27" i="3"/>
  <c r="L27" i="3"/>
  <c r="H27" i="3"/>
  <c r="D27" i="3"/>
  <c r="P26" i="3"/>
  <c r="L26" i="3"/>
  <c r="H26" i="3"/>
  <c r="D26" i="3"/>
  <c r="P25" i="3"/>
  <c r="L25" i="3"/>
  <c r="H25" i="3"/>
  <c r="D25" i="3"/>
  <c r="P24" i="3"/>
  <c r="L24" i="3"/>
  <c r="H24" i="3"/>
  <c r="D24" i="3"/>
  <c r="P23" i="3"/>
  <c r="L23" i="3"/>
  <c r="H23" i="3"/>
  <c r="D23" i="3"/>
  <c r="P22" i="3"/>
  <c r="L22" i="3"/>
  <c r="H22" i="3"/>
  <c r="D22" i="3"/>
  <c r="P21" i="3"/>
  <c r="L21" i="3"/>
  <c r="H21" i="3"/>
  <c r="D21" i="3"/>
  <c r="P20" i="3"/>
  <c r="L20" i="3"/>
  <c r="H20" i="3"/>
  <c r="D20" i="3"/>
  <c r="P19" i="3"/>
  <c r="L19" i="3"/>
  <c r="H19" i="3"/>
  <c r="D19" i="3"/>
  <c r="P18" i="3"/>
  <c r="L18" i="3"/>
  <c r="H18" i="3"/>
  <c r="D18" i="3"/>
  <c r="P17" i="3"/>
  <c r="L17" i="3"/>
  <c r="H17" i="3"/>
  <c r="D17" i="3"/>
  <c r="P15" i="3"/>
  <c r="L15" i="3"/>
  <c r="H15" i="3"/>
  <c r="D15" i="3"/>
  <c r="P14" i="3"/>
  <c r="L14" i="3"/>
  <c r="H14" i="3"/>
  <c r="D14" i="3"/>
  <c r="P13" i="3"/>
  <c r="L13" i="3"/>
  <c r="H13" i="3"/>
  <c r="D13" i="3"/>
  <c r="P12" i="3"/>
  <c r="L12" i="3"/>
  <c r="H12" i="3"/>
  <c r="D12" i="3"/>
  <c r="P11" i="3"/>
  <c r="L11" i="3"/>
  <c r="H11" i="3"/>
  <c r="D11" i="3"/>
  <c r="P9" i="3"/>
  <c r="L9" i="3"/>
  <c r="H9" i="3"/>
  <c r="D9" i="3"/>
  <c r="P6" i="3"/>
  <c r="L6" i="3"/>
  <c r="H6" i="3"/>
  <c r="D6" i="3"/>
  <c r="D308" i="1"/>
  <c r="D307" i="1"/>
  <c r="D305" i="1"/>
  <c r="D304" i="1"/>
  <c r="D303" i="1"/>
  <c r="D301" i="1"/>
  <c r="D300" i="1"/>
  <c r="D299" i="1"/>
  <c r="D298" i="1"/>
  <c r="D297" i="1"/>
  <c r="D296" i="1"/>
  <c r="D295" i="1"/>
  <c r="D294" i="1"/>
  <c r="D293" i="1"/>
  <c r="D292" i="1"/>
  <c r="D291" i="1"/>
  <c r="D290" i="1"/>
  <c r="D288" i="1"/>
  <c r="D287" i="1"/>
  <c r="D285" i="1"/>
  <c r="D284" i="1"/>
  <c r="D282" i="1"/>
  <c r="D280" i="1"/>
  <c r="D279" i="1"/>
  <c r="D278" i="1"/>
  <c r="D277" i="1"/>
  <c r="D276" i="1"/>
  <c r="D275" i="1"/>
  <c r="D274" i="1"/>
  <c r="D273" i="1"/>
  <c r="D271" i="1"/>
  <c r="D266" i="1"/>
  <c r="D265" i="1"/>
  <c r="D264" i="1"/>
  <c r="D263" i="1"/>
  <c r="D261" i="1"/>
  <c r="D260" i="1"/>
  <c r="D259" i="1"/>
  <c r="D257" i="1"/>
  <c r="D255" i="1"/>
  <c r="D254" i="1"/>
  <c r="D250" i="1"/>
  <c r="D249" i="1"/>
  <c r="D248" i="1"/>
  <c r="D247" i="1"/>
  <c r="D246" i="1"/>
  <c r="D245" i="1"/>
  <c r="D244" i="1"/>
  <c r="D243" i="1"/>
  <c r="D242" i="1"/>
  <c r="D241" i="1"/>
  <c r="D240" i="1"/>
  <c r="D239" i="1"/>
  <c r="D238" i="1"/>
  <c r="D237" i="1"/>
  <c r="D236" i="1"/>
  <c r="D235" i="1"/>
  <c r="D234" i="1"/>
  <c r="D233" i="1"/>
  <c r="D231" i="1"/>
  <c r="D230" i="1"/>
  <c r="D229" i="1"/>
  <c r="D228" i="1"/>
  <c r="D227" i="1"/>
  <c r="D226" i="1"/>
  <c r="D225" i="1"/>
  <c r="D224" i="1"/>
  <c r="D223" i="1"/>
  <c r="D222" i="1"/>
  <c r="D221" i="1"/>
  <c r="D220" i="1"/>
  <c r="D219" i="1"/>
  <c r="D218" i="1"/>
  <c r="D216" i="1"/>
  <c r="D215" i="1"/>
  <c r="D213" i="1"/>
  <c r="D211" i="1"/>
  <c r="D210" i="1"/>
  <c r="D209" i="1"/>
  <c r="D208" i="1"/>
  <c r="D207" i="1"/>
  <c r="D206" i="1"/>
  <c r="D205" i="1"/>
  <c r="D204" i="1"/>
  <c r="D203" i="1"/>
  <c r="D202" i="1"/>
  <c r="D201" i="1"/>
  <c r="D200" i="1"/>
  <c r="D199" i="1"/>
  <c r="D198" i="1"/>
  <c r="D197" i="1"/>
  <c r="D196" i="1"/>
  <c r="D195" i="1"/>
  <c r="D194" i="1"/>
  <c r="D193" i="1"/>
  <c r="D192" i="1"/>
  <c r="D191" i="1"/>
  <c r="D190" i="1"/>
  <c r="D189" i="1"/>
  <c r="D188" i="1"/>
  <c r="D187" i="1"/>
  <c r="D186" i="1"/>
  <c r="D185" i="1"/>
  <c r="D184" i="1"/>
  <c r="D183" i="1"/>
  <c r="D182" i="1"/>
  <c r="D181" i="1"/>
  <c r="D180" i="1"/>
  <c r="D179" i="1"/>
  <c r="D178" i="1"/>
  <c r="D176" i="1"/>
  <c r="D175" i="1"/>
  <c r="D174" i="1"/>
  <c r="D172" i="1"/>
  <c r="D171" i="1"/>
  <c r="D169" i="1"/>
  <c r="D168" i="1"/>
  <c r="D167" i="1"/>
  <c r="D165" i="1"/>
  <c r="D164" i="1"/>
  <c r="D162" i="1"/>
  <c r="D160" i="1"/>
  <c r="D159" i="1"/>
  <c r="D158" i="1"/>
  <c r="D157" i="1"/>
  <c r="D156" i="1"/>
  <c r="D155" i="1"/>
  <c r="D154" i="1"/>
  <c r="D153" i="1"/>
  <c r="D151" i="1"/>
  <c r="D150" i="1"/>
  <c r="D149" i="1"/>
  <c r="D148" i="1"/>
  <c r="D147" i="1"/>
  <c r="D146" i="1"/>
  <c r="D145" i="1"/>
  <c r="D144" i="1"/>
  <c r="D143" i="1"/>
  <c r="D142" i="1"/>
  <c r="D141" i="1"/>
  <c r="D140" i="1"/>
  <c r="D139" i="1"/>
  <c r="D138" i="1"/>
  <c r="D137" i="1"/>
  <c r="D136" i="1"/>
  <c r="D135" i="1"/>
  <c r="D134" i="1"/>
  <c r="D133" i="1"/>
  <c r="D132" i="1"/>
  <c r="D131" i="1"/>
  <c r="D129" i="1"/>
  <c r="D128" i="1"/>
  <c r="D126" i="1"/>
  <c r="D125" i="1"/>
  <c r="D124" i="1"/>
  <c r="D122" i="1"/>
  <c r="D121" i="1"/>
  <c r="D120" i="1"/>
  <c r="D119" i="1"/>
  <c r="D118" i="1"/>
  <c r="D117" i="1"/>
  <c r="D116" i="1"/>
  <c r="D115" i="1"/>
  <c r="D114" i="1"/>
  <c r="D113" i="1"/>
  <c r="D110" i="1"/>
  <c r="D107" i="1"/>
  <c r="D105" i="1"/>
  <c r="D104" i="1"/>
  <c r="D102" i="1"/>
  <c r="D101" i="1"/>
  <c r="D100" i="1"/>
  <c r="D99" i="1"/>
  <c r="D98" i="1"/>
  <c r="D97" i="1"/>
  <c r="D95" i="1"/>
  <c r="D94" i="1"/>
  <c r="D93" i="1"/>
  <c r="D91" i="1"/>
  <c r="D89" i="1"/>
  <c r="D87" i="1"/>
  <c r="D85" i="1"/>
  <c r="D84" i="1"/>
  <c r="D83" i="1"/>
  <c r="D82" i="1"/>
  <c r="D81" i="1"/>
  <c r="D80" i="1"/>
  <c r="D78" i="1"/>
  <c r="D76" i="1"/>
  <c r="D75" i="1"/>
  <c r="D74" i="1"/>
  <c r="D73" i="1"/>
  <c r="D72" i="1"/>
  <c r="D71" i="1"/>
  <c r="D69" i="1"/>
  <c r="D68" i="1"/>
  <c r="D67" i="1"/>
  <c r="D66" i="1"/>
  <c r="D65" i="1"/>
  <c r="D64" i="1"/>
  <c r="D63" i="1"/>
  <c r="D62" i="1"/>
  <c r="D61" i="1"/>
  <c r="D59" i="1"/>
  <c r="D57" i="1"/>
  <c r="D56" i="1"/>
  <c r="D55" i="1"/>
  <c r="D54" i="1"/>
  <c r="D53" i="1"/>
  <c r="D52" i="1"/>
  <c r="D51" i="1"/>
  <c r="D50" i="1"/>
  <c r="D49" i="1"/>
  <c r="D48" i="1"/>
  <c r="D47" i="1"/>
  <c r="D45" i="1"/>
  <c r="D43" i="1"/>
  <c r="D41" i="1"/>
  <c r="D40" i="1"/>
  <c r="D39" i="1"/>
  <c r="D38" i="1"/>
  <c r="D37" i="1"/>
  <c r="D36" i="1"/>
  <c r="D35" i="1"/>
  <c r="D33" i="1"/>
  <c r="D32" i="1"/>
  <c r="D31" i="1"/>
  <c r="D30" i="1"/>
  <c r="D29" i="1"/>
  <c r="D28" i="1"/>
  <c r="D27" i="1"/>
  <c r="D26" i="1"/>
  <c r="D25" i="1"/>
  <c r="D24" i="1"/>
  <c r="D23" i="1"/>
  <c r="D22" i="1"/>
  <c r="D21" i="1"/>
  <c r="D20" i="1"/>
  <c r="D19" i="1"/>
  <c r="D18" i="1"/>
  <c r="D17" i="1"/>
  <c r="D15" i="1"/>
  <c r="D14" i="1"/>
  <c r="D13" i="1"/>
  <c r="D12" i="1"/>
  <c r="D11" i="1"/>
  <c r="D9" i="1"/>
  <c r="D6" i="1"/>
  <c r="G302" i="1"/>
  <c r="G289" i="1"/>
  <c r="G283" i="1"/>
  <c r="G281" i="1"/>
  <c r="G272" i="1"/>
  <c r="G262" i="1"/>
  <c r="G256" i="1"/>
  <c r="G212" i="1"/>
  <c r="G170" i="1"/>
  <c r="G161" i="1"/>
  <c r="G130" i="1"/>
  <c r="G106" i="1"/>
  <c r="G90" i="1"/>
  <c r="G88" i="1"/>
  <c r="G86" i="1"/>
  <c r="G77" i="1"/>
  <c r="G46" i="1" s="1"/>
  <c r="G34" i="1"/>
  <c r="G8" i="1"/>
  <c r="P291" i="1"/>
  <c r="L291" i="1"/>
  <c r="H291" i="1"/>
  <c r="P300" i="1"/>
  <c r="L300" i="1"/>
  <c r="H300" i="1"/>
  <c r="P298" i="1"/>
  <c r="L298" i="1"/>
  <c r="H298" i="1"/>
  <c r="P292" i="1"/>
  <c r="L292" i="1"/>
  <c r="H292" i="1"/>
  <c r="P246" i="1"/>
  <c r="L246" i="1"/>
  <c r="H246" i="1"/>
  <c r="P223" i="1"/>
  <c r="L223" i="1"/>
  <c r="H223" i="1"/>
  <c r="P201" i="1"/>
  <c r="L201" i="1"/>
  <c r="H201" i="1"/>
  <c r="P175" i="1"/>
  <c r="L175" i="1"/>
  <c r="H175" i="1"/>
  <c r="P97" i="1"/>
  <c r="L97" i="1"/>
  <c r="H97" i="1"/>
  <c r="P53" i="1"/>
  <c r="L53" i="1"/>
  <c r="H53" i="1"/>
  <c r="P40" i="1"/>
  <c r="L40" i="1"/>
  <c r="H40" i="1"/>
  <c r="P249" i="1"/>
  <c r="L249" i="1"/>
  <c r="H249" i="1"/>
  <c r="P244" i="1"/>
  <c r="L244" i="1"/>
  <c r="H244" i="1"/>
  <c r="P240" i="1"/>
  <c r="L240" i="1"/>
  <c r="H240" i="1"/>
  <c r="P174" i="1"/>
  <c r="L174" i="1"/>
  <c r="P139" i="1"/>
  <c r="L139" i="1"/>
  <c r="H139" i="1"/>
  <c r="P305" i="1"/>
  <c r="L305" i="1"/>
  <c r="H305" i="1"/>
  <c r="P304" i="1"/>
  <c r="L304" i="1"/>
  <c r="H304" i="1"/>
  <c r="P297" i="1"/>
  <c r="L297" i="1"/>
  <c r="H297" i="1"/>
  <c r="Q281" i="1"/>
  <c r="P279" i="1"/>
  <c r="L279" i="1"/>
  <c r="H279" i="1"/>
  <c r="P241" i="1"/>
  <c r="L241" i="1"/>
  <c r="H241" i="1"/>
  <c r="P227" i="1"/>
  <c r="L227" i="1"/>
  <c r="H227" i="1"/>
  <c r="P216" i="1"/>
  <c r="L216" i="1"/>
  <c r="H216" i="1"/>
  <c r="P179" i="1"/>
  <c r="L179" i="1"/>
  <c r="H179" i="1"/>
  <c r="P155" i="1"/>
  <c r="L155" i="1"/>
  <c r="H155" i="1"/>
  <c r="H149" i="1"/>
  <c r="L149" i="1"/>
  <c r="P149" i="1"/>
  <c r="P134" i="1"/>
  <c r="L134" i="1"/>
  <c r="H134" i="1"/>
  <c r="H121" i="1"/>
  <c r="L121" i="1"/>
  <c r="P121" i="1"/>
  <c r="P308" i="1"/>
  <c r="P307" i="1"/>
  <c r="P303" i="1"/>
  <c r="P301" i="1"/>
  <c r="P299" i="1"/>
  <c r="P296" i="1"/>
  <c r="P295" i="1"/>
  <c r="P294" i="1"/>
  <c r="P293" i="1"/>
  <c r="P290" i="1"/>
  <c r="P288" i="1"/>
  <c r="P287" i="1"/>
  <c r="P285" i="1"/>
  <c r="P284" i="1"/>
  <c r="P282" i="1"/>
  <c r="P280" i="1"/>
  <c r="P278" i="1"/>
  <c r="P277" i="1"/>
  <c r="P276" i="1"/>
  <c r="P275" i="1"/>
  <c r="P274" i="1"/>
  <c r="P273" i="1"/>
  <c r="P271" i="1"/>
  <c r="P266" i="1"/>
  <c r="P265" i="1"/>
  <c r="P264" i="1"/>
  <c r="P263" i="1"/>
  <c r="P261" i="1"/>
  <c r="P260" i="1"/>
  <c r="P259" i="1"/>
  <c r="P257" i="1"/>
  <c r="P255" i="1"/>
  <c r="P254" i="1"/>
  <c r="P250" i="1"/>
  <c r="P248" i="1"/>
  <c r="P247" i="1"/>
  <c r="P245" i="1"/>
  <c r="P243" i="1"/>
  <c r="P242" i="1"/>
  <c r="P239" i="1"/>
  <c r="P238" i="1"/>
  <c r="P237" i="1"/>
  <c r="P236" i="1"/>
  <c r="P235" i="1"/>
  <c r="P234" i="1"/>
  <c r="P233" i="1"/>
  <c r="P231" i="1"/>
  <c r="P230" i="1"/>
  <c r="P229" i="1"/>
  <c r="P228" i="1"/>
  <c r="P226" i="1"/>
  <c r="P225" i="1"/>
  <c r="P224" i="1"/>
  <c r="P222" i="1"/>
  <c r="P221" i="1"/>
  <c r="P220" i="1"/>
  <c r="P219" i="1"/>
  <c r="P218" i="1"/>
  <c r="P215" i="1"/>
  <c r="P213" i="1"/>
  <c r="P211" i="1"/>
  <c r="P210" i="1"/>
  <c r="P209" i="1"/>
  <c r="P208" i="1"/>
  <c r="P207" i="1"/>
  <c r="P206" i="1"/>
  <c r="P205" i="1"/>
  <c r="P204" i="1"/>
  <c r="P203" i="1"/>
  <c r="P202" i="1"/>
  <c r="P200" i="1"/>
  <c r="P199" i="1"/>
  <c r="P198" i="1"/>
  <c r="P197" i="1"/>
  <c r="P196" i="1"/>
  <c r="P195" i="1"/>
  <c r="P194" i="1"/>
  <c r="P193" i="1"/>
  <c r="P192" i="1"/>
  <c r="P191" i="1"/>
  <c r="P190" i="1"/>
  <c r="P189" i="1"/>
  <c r="P188" i="1"/>
  <c r="P187" i="1"/>
  <c r="P186" i="1"/>
  <c r="P185" i="1"/>
  <c r="P184" i="1"/>
  <c r="P183" i="1"/>
  <c r="P182" i="1"/>
  <c r="P181" i="1"/>
  <c r="P180" i="1"/>
  <c r="P178" i="1"/>
  <c r="P176" i="1"/>
  <c r="P172" i="1"/>
  <c r="P171" i="1"/>
  <c r="P169" i="1"/>
  <c r="P168" i="1"/>
  <c r="P167" i="1"/>
  <c r="P165" i="1"/>
  <c r="P164" i="1"/>
  <c r="P162" i="1"/>
  <c r="P160" i="1"/>
  <c r="P159" i="1"/>
  <c r="P158" i="1"/>
  <c r="P157" i="1"/>
  <c r="P156" i="1"/>
  <c r="P154" i="1"/>
  <c r="P153" i="1"/>
  <c r="P151" i="1"/>
  <c r="P150" i="1"/>
  <c r="P148" i="1"/>
  <c r="P147" i="1"/>
  <c r="P146" i="1"/>
  <c r="P145" i="1"/>
  <c r="P144" i="1"/>
  <c r="P143" i="1"/>
  <c r="P142" i="1"/>
  <c r="P141" i="1"/>
  <c r="P140" i="1"/>
  <c r="P138" i="1"/>
  <c r="P137" i="1"/>
  <c r="P136" i="1"/>
  <c r="P135" i="1"/>
  <c r="P133" i="1"/>
  <c r="P132" i="1"/>
  <c r="P131" i="1"/>
  <c r="P129" i="1"/>
  <c r="P128" i="1"/>
  <c r="P126" i="1"/>
  <c r="P125" i="1"/>
  <c r="P124" i="1"/>
  <c r="P122" i="1"/>
  <c r="P120" i="1"/>
  <c r="P119" i="1"/>
  <c r="P118" i="1"/>
  <c r="P117" i="1"/>
  <c r="P116" i="1"/>
  <c r="P115" i="1"/>
  <c r="P114" i="1"/>
  <c r="P113" i="1"/>
  <c r="P110" i="1"/>
  <c r="P107" i="1"/>
  <c r="P105" i="1"/>
  <c r="P104" i="1"/>
  <c r="P102" i="1"/>
  <c r="P101" i="1"/>
  <c r="P100" i="1"/>
  <c r="P99" i="1"/>
  <c r="P98" i="1"/>
  <c r="P95" i="1"/>
  <c r="P94" i="1"/>
  <c r="P93" i="1"/>
  <c r="P91" i="1"/>
  <c r="P89" i="1"/>
  <c r="P87" i="1"/>
  <c r="P85" i="1"/>
  <c r="P84" i="1"/>
  <c r="P83" i="1"/>
  <c r="P82" i="1"/>
  <c r="P81" i="1"/>
  <c r="P80" i="1"/>
  <c r="P78" i="1"/>
  <c r="P76" i="1"/>
  <c r="P75" i="1"/>
  <c r="P74" i="1"/>
  <c r="P73" i="1"/>
  <c r="P72" i="1"/>
  <c r="P71" i="1"/>
  <c r="P69" i="1"/>
  <c r="P68" i="1"/>
  <c r="P67" i="1"/>
  <c r="P66" i="1"/>
  <c r="P65" i="1"/>
  <c r="P64" i="1"/>
  <c r="P63" i="1"/>
  <c r="P62" i="1"/>
  <c r="P61" i="1"/>
  <c r="P59" i="1"/>
  <c r="P57" i="1"/>
  <c r="P56" i="1"/>
  <c r="P55" i="1"/>
  <c r="P54" i="1"/>
  <c r="P52" i="1"/>
  <c r="P51" i="1"/>
  <c r="P50" i="1"/>
  <c r="P49" i="1"/>
  <c r="P48" i="1"/>
  <c r="P47" i="1"/>
  <c r="P45" i="1"/>
  <c r="P43" i="1"/>
  <c r="P41" i="1"/>
  <c r="P39" i="1"/>
  <c r="P38" i="1"/>
  <c r="P37" i="1"/>
  <c r="P36" i="1"/>
  <c r="P35" i="1"/>
  <c r="P33" i="1"/>
  <c r="P32" i="1"/>
  <c r="P31" i="1"/>
  <c r="P30" i="1"/>
  <c r="P29" i="1"/>
  <c r="P28" i="1"/>
  <c r="P27" i="1"/>
  <c r="P26" i="1"/>
  <c r="P25" i="1"/>
  <c r="P24" i="1"/>
  <c r="P23" i="1"/>
  <c r="P22" i="1"/>
  <c r="P21" i="1"/>
  <c r="P20" i="1"/>
  <c r="P19" i="1"/>
  <c r="P18" i="1"/>
  <c r="P17" i="1"/>
  <c r="P15" i="1"/>
  <c r="P14" i="1"/>
  <c r="P13" i="1"/>
  <c r="P12" i="1"/>
  <c r="P11" i="1"/>
  <c r="P9" i="1"/>
  <c r="L55" i="1"/>
  <c r="H55" i="1"/>
  <c r="L71" i="1"/>
  <c r="H71" i="1"/>
  <c r="L59" i="1"/>
  <c r="H59" i="1"/>
  <c r="P6" i="1"/>
  <c r="R302" i="1"/>
  <c r="R289" i="1"/>
  <c r="R283" i="1"/>
  <c r="R281" i="1"/>
  <c r="R272" i="1"/>
  <c r="R256" i="1"/>
  <c r="R212" i="1"/>
  <c r="R170" i="1"/>
  <c r="R161" i="1"/>
  <c r="R130" i="1"/>
  <c r="R106" i="1"/>
  <c r="R90" i="1"/>
  <c r="R88" i="1"/>
  <c r="R86" i="1"/>
  <c r="R77" i="1"/>
  <c r="R46" i="1"/>
  <c r="R34" i="1"/>
  <c r="R8" i="1"/>
  <c r="L22" i="1"/>
  <c r="H22" i="1"/>
  <c r="L293" i="1"/>
  <c r="H293" i="1"/>
  <c r="L295" i="1"/>
  <c r="H295" i="1"/>
  <c r="L282" i="1"/>
  <c r="L264" i="1"/>
  <c r="H264" i="1"/>
  <c r="L265" i="1"/>
  <c r="H265" i="1"/>
  <c r="L236" i="1"/>
  <c r="H236" i="1"/>
  <c r="H235" i="1"/>
  <c r="L255" i="1"/>
  <c r="H255" i="1"/>
  <c r="L219" i="1"/>
  <c r="H219" i="1"/>
  <c r="L195" i="1"/>
  <c r="H195" i="1"/>
  <c r="L204" i="1"/>
  <c r="H204" i="1"/>
  <c r="L138" i="1"/>
  <c r="H138" i="1"/>
  <c r="L128" i="1"/>
  <c r="H128" i="1"/>
  <c r="L119" i="1"/>
  <c r="H119" i="1"/>
  <c r="L94" i="1"/>
  <c r="H94" i="1"/>
  <c r="L82" i="1"/>
  <c r="H82" i="1"/>
  <c r="L80" i="1"/>
  <c r="H80" i="1"/>
  <c r="L81" i="1"/>
  <c r="H81" i="1"/>
  <c r="L49" i="1"/>
  <c r="H49" i="1"/>
  <c r="L50" i="1"/>
  <c r="H50" i="1"/>
  <c r="L36" i="1"/>
  <c r="H36" i="1"/>
  <c r="L13" i="1"/>
  <c r="H13" i="1"/>
  <c r="L271" i="1"/>
  <c r="H271" i="1"/>
  <c r="L224" i="1"/>
  <c r="H224" i="1"/>
  <c r="L208" i="1"/>
  <c r="H208" i="1"/>
  <c r="L183" i="1"/>
  <c r="H183" i="1"/>
  <c r="L153" i="1"/>
  <c r="H153" i="1"/>
  <c r="L148" i="1"/>
  <c r="H148" i="1"/>
  <c r="L132" i="1"/>
  <c r="H132" i="1"/>
  <c r="L89" i="1"/>
  <c r="H89" i="1"/>
  <c r="S88" i="1"/>
  <c r="Q88" i="1"/>
  <c r="O88" i="1"/>
  <c r="N88" i="1"/>
  <c r="M88" i="1"/>
  <c r="K88" i="1"/>
  <c r="J88" i="1"/>
  <c r="I88" i="1"/>
  <c r="F88" i="1"/>
  <c r="E88" i="1"/>
  <c r="S77" i="1"/>
  <c r="Q77" i="1"/>
  <c r="O77" i="1"/>
  <c r="O46" i="1" s="1"/>
  <c r="N77" i="1"/>
  <c r="M77" i="1"/>
  <c r="K77" i="1"/>
  <c r="K46" i="1" s="1"/>
  <c r="J77" i="1"/>
  <c r="I77" i="1"/>
  <c r="F77" i="1"/>
  <c r="E77" i="1"/>
  <c r="S46" i="1"/>
  <c r="Q46" i="1"/>
  <c r="N46" i="1"/>
  <c r="M46" i="1"/>
  <c r="J46" i="1"/>
  <c r="I46" i="1"/>
  <c r="F46" i="1"/>
  <c r="E46" i="1"/>
  <c r="L63" i="1"/>
  <c r="H63" i="1"/>
  <c r="L30" i="1"/>
  <c r="H30" i="1"/>
  <c r="L27" i="1"/>
  <c r="H27" i="1"/>
  <c r="H308" i="1"/>
  <c r="H307" i="1"/>
  <c r="H303" i="1"/>
  <c r="H301" i="1"/>
  <c r="H299" i="1"/>
  <c r="H296" i="1"/>
  <c r="H294" i="1"/>
  <c r="H290" i="1"/>
  <c r="H288" i="1"/>
  <c r="H287" i="1"/>
  <c r="H285" i="1"/>
  <c r="H284" i="1"/>
  <c r="H282" i="1"/>
  <c r="H280" i="1"/>
  <c r="H278" i="1"/>
  <c r="H277" i="1"/>
  <c r="H276" i="1"/>
  <c r="H275" i="1"/>
  <c r="H274" i="1"/>
  <c r="H273" i="1"/>
  <c r="H266" i="1"/>
  <c r="H263" i="1"/>
  <c r="H261" i="1"/>
  <c r="H260" i="1"/>
  <c r="H259" i="1"/>
  <c r="H257" i="1"/>
  <c r="H254" i="1"/>
  <c r="H250" i="1"/>
  <c r="H248" i="1"/>
  <c r="H247" i="1"/>
  <c r="H245" i="1"/>
  <c r="H243" i="1"/>
  <c r="H242" i="1"/>
  <c r="H239" i="1"/>
  <c r="H238" i="1"/>
  <c r="H237" i="1"/>
  <c r="H234" i="1"/>
  <c r="H233" i="1"/>
  <c r="H231" i="1"/>
  <c r="H230" i="1"/>
  <c r="H229" i="1"/>
  <c r="H228" i="1"/>
  <c r="H226" i="1"/>
  <c r="H225" i="1"/>
  <c r="H222" i="1"/>
  <c r="H221" i="1"/>
  <c r="H220" i="1"/>
  <c r="H218" i="1"/>
  <c r="H215" i="1"/>
  <c r="H213" i="1"/>
  <c r="H211" i="1"/>
  <c r="H210" i="1"/>
  <c r="H209" i="1"/>
  <c r="H207" i="1"/>
  <c r="H206" i="1"/>
  <c r="H205" i="1"/>
  <c r="H203" i="1"/>
  <c r="H202" i="1"/>
  <c r="H200" i="1"/>
  <c r="H199" i="1"/>
  <c r="H198" i="1"/>
  <c r="H197" i="1"/>
  <c r="H196" i="1"/>
  <c r="H194" i="1"/>
  <c r="H193" i="1"/>
  <c r="H192" i="1"/>
  <c r="H191" i="1"/>
  <c r="H190" i="1"/>
  <c r="H189" i="1"/>
  <c r="H188" i="1"/>
  <c r="H187" i="1"/>
  <c r="H186" i="1"/>
  <c r="H185" i="1"/>
  <c r="H184" i="1"/>
  <c r="H182" i="1"/>
  <c r="H181" i="1"/>
  <c r="H180" i="1"/>
  <c r="H178" i="1"/>
  <c r="H176" i="1"/>
  <c r="H172" i="1"/>
  <c r="H171" i="1"/>
  <c r="H169" i="1"/>
  <c r="H168" i="1"/>
  <c r="H167" i="1"/>
  <c r="H165" i="1"/>
  <c r="H164" i="1"/>
  <c r="H162" i="1"/>
  <c r="H160" i="1"/>
  <c r="H159" i="1"/>
  <c r="H158" i="1"/>
  <c r="H157" i="1"/>
  <c r="H156" i="1"/>
  <c r="H154" i="1"/>
  <c r="H151" i="1"/>
  <c r="H150" i="1"/>
  <c r="H147" i="1"/>
  <c r="H146" i="1"/>
  <c r="H145" i="1"/>
  <c r="H144" i="1"/>
  <c r="H143" i="1"/>
  <c r="H142" i="1"/>
  <c r="H141" i="1"/>
  <c r="H140" i="1"/>
  <c r="H137" i="1"/>
  <c r="H136" i="1"/>
  <c r="H135" i="1"/>
  <c r="H133" i="1"/>
  <c r="H131" i="1"/>
  <c r="H129" i="1"/>
  <c r="H126" i="1"/>
  <c r="H125" i="1"/>
  <c r="H124" i="1"/>
  <c r="H122" i="1"/>
  <c r="H120" i="1"/>
  <c r="H118" i="1"/>
  <c r="H117" i="1"/>
  <c r="H116" i="1"/>
  <c r="H115" i="1"/>
  <c r="H114" i="1"/>
  <c r="H113" i="1"/>
  <c r="H110" i="1"/>
  <c r="H107" i="1"/>
  <c r="H105" i="1"/>
  <c r="H104" i="1"/>
  <c r="H102" i="1"/>
  <c r="H101" i="1"/>
  <c r="H100" i="1"/>
  <c r="H99" i="1"/>
  <c r="H98" i="1"/>
  <c r="H95" i="1"/>
  <c r="H93" i="1"/>
  <c r="H91" i="1"/>
  <c r="H87" i="1"/>
  <c r="H85" i="1"/>
  <c r="H84" i="1"/>
  <c r="H83" i="1"/>
  <c r="H78" i="1"/>
  <c r="H76" i="1"/>
  <c r="H75" i="1"/>
  <c r="H74" i="1"/>
  <c r="H73" i="1"/>
  <c r="H72" i="1"/>
  <c r="H69" i="1"/>
  <c r="H68" i="1"/>
  <c r="H67" i="1"/>
  <c r="H66" i="1"/>
  <c r="H65" i="1"/>
  <c r="H64" i="1"/>
  <c r="H62" i="1"/>
  <c r="H61" i="1"/>
  <c r="H57" i="1"/>
  <c r="H56" i="1"/>
  <c r="H54" i="1"/>
  <c r="H52" i="1"/>
  <c r="H51" i="1"/>
  <c r="H48" i="1"/>
  <c r="H47" i="1"/>
  <c r="H45" i="1"/>
  <c r="H43" i="1"/>
  <c r="H41" i="1"/>
  <c r="H39" i="1"/>
  <c r="H38" i="1"/>
  <c r="H37" i="1"/>
  <c r="H35" i="1"/>
  <c r="H33" i="1"/>
  <c r="H32" i="1"/>
  <c r="H31" i="1"/>
  <c r="H29" i="1"/>
  <c r="H28" i="1"/>
  <c r="H26" i="1"/>
  <c r="H25" i="1"/>
  <c r="H24" i="1"/>
  <c r="H23" i="1"/>
  <c r="H21" i="1"/>
  <c r="H20" i="1"/>
  <c r="H19" i="1"/>
  <c r="H18" i="1"/>
  <c r="H17" i="1"/>
  <c r="H15" i="1"/>
  <c r="H14" i="1"/>
  <c r="H12" i="1"/>
  <c r="H11" i="1"/>
  <c r="H9" i="1"/>
  <c r="H6" i="1"/>
  <c r="N34" i="1"/>
  <c r="L294" i="1"/>
  <c r="L296" i="1"/>
  <c r="L299" i="1"/>
  <c r="L285" i="1"/>
  <c r="L287" i="1"/>
  <c r="L276" i="1"/>
  <c r="L275" i="1"/>
  <c r="L259" i="1"/>
  <c r="L250" i="1"/>
  <c r="L245" i="1"/>
  <c r="L239" i="1"/>
  <c r="L231" i="1"/>
  <c r="L222" i="1"/>
  <c r="L226" i="1"/>
  <c r="L220" i="1"/>
  <c r="L215" i="1"/>
  <c r="L206" i="1"/>
  <c r="L207" i="1"/>
  <c r="L205" i="1"/>
  <c r="L197" i="1"/>
  <c r="L196" i="1"/>
  <c r="L192" i="1"/>
  <c r="L187" i="1"/>
  <c r="L172" i="1"/>
  <c r="L167" i="1"/>
  <c r="L164" i="1"/>
  <c r="L158" i="1"/>
  <c r="L151" i="1"/>
  <c r="L137" i="1"/>
  <c r="L135" i="1"/>
  <c r="L125" i="1"/>
  <c r="L122" i="1"/>
  <c r="L115" i="1"/>
  <c r="L102" i="1"/>
  <c r="L100" i="1"/>
  <c r="L101" i="1"/>
  <c r="L78" i="1"/>
  <c r="L76" i="1"/>
  <c r="L83" i="1"/>
  <c r="L75" i="1"/>
  <c r="L74" i="1"/>
  <c r="L66" i="1"/>
  <c r="L65" i="1"/>
  <c r="L64" i="1"/>
  <c r="L61" i="1"/>
  <c r="L56" i="1"/>
  <c r="L54" i="1"/>
  <c r="L51" i="1"/>
  <c r="L48" i="1"/>
  <c r="L52" i="1"/>
  <c r="L28" i="1"/>
  <c r="L18" i="1"/>
  <c r="K302" i="1"/>
  <c r="K289" i="1"/>
  <c r="K283" i="1"/>
  <c r="K281" i="1"/>
  <c r="K272" i="1"/>
  <c r="K262" i="1"/>
  <c r="K256" i="1"/>
  <c r="K212" i="1"/>
  <c r="K170" i="1"/>
  <c r="K161" i="1"/>
  <c r="K130" i="1"/>
  <c r="K106" i="1"/>
  <c r="K90" i="1"/>
  <c r="K86" i="1"/>
  <c r="K34" i="1"/>
  <c r="K8" i="1"/>
  <c r="L15" i="1"/>
  <c r="L14" i="1"/>
  <c r="L11" i="1"/>
  <c r="N283" i="1"/>
  <c r="L242" i="1"/>
  <c r="L146" i="1"/>
  <c r="L308" i="1"/>
  <c r="L307" i="1"/>
  <c r="L303" i="1"/>
  <c r="L301" i="1"/>
  <c r="L290" i="1"/>
  <c r="L288" i="1"/>
  <c r="L284" i="1"/>
  <c r="L280" i="1"/>
  <c r="L278" i="1"/>
  <c r="L277" i="1"/>
  <c r="L274" i="1"/>
  <c r="L273" i="1"/>
  <c r="L266" i="1"/>
  <c r="L263" i="1"/>
  <c r="L261" i="1"/>
  <c r="L260" i="1"/>
  <c r="L257" i="1"/>
  <c r="L254" i="1"/>
  <c r="L248" i="1"/>
  <c r="L247" i="1"/>
  <c r="L243" i="1"/>
  <c r="L238" i="1"/>
  <c r="L237" i="1"/>
  <c r="L235" i="1"/>
  <c r="L234" i="1"/>
  <c r="L233" i="1"/>
  <c r="L230" i="1"/>
  <c r="L229" i="1"/>
  <c r="L228" i="1"/>
  <c r="L225" i="1"/>
  <c r="L221" i="1"/>
  <c r="L218" i="1"/>
  <c r="L213" i="1"/>
  <c r="L211" i="1"/>
  <c r="L210" i="1"/>
  <c r="L209" i="1"/>
  <c r="L203" i="1"/>
  <c r="L202" i="1"/>
  <c r="L200" i="1"/>
  <c r="L199" i="1"/>
  <c r="L198" i="1"/>
  <c r="L194" i="1"/>
  <c r="L193" i="1"/>
  <c r="L191" i="1"/>
  <c r="L190" i="1"/>
  <c r="L189" i="1"/>
  <c r="L188" i="1"/>
  <c r="L186" i="1"/>
  <c r="L185" i="1"/>
  <c r="L184" i="1"/>
  <c r="L182" i="1"/>
  <c r="L181" i="1"/>
  <c r="L180" i="1"/>
  <c r="L178" i="1"/>
  <c r="L176" i="1"/>
  <c r="L171" i="1"/>
  <c r="L169" i="1"/>
  <c r="L168" i="1"/>
  <c r="L165" i="1"/>
  <c r="L162" i="1"/>
  <c r="L160" i="1"/>
  <c r="L159" i="1"/>
  <c r="L157" i="1"/>
  <c r="L156" i="1"/>
  <c r="L154" i="1"/>
  <c r="L150" i="1"/>
  <c r="L147" i="1"/>
  <c r="L145" i="1"/>
  <c r="L144" i="1"/>
  <c r="L143" i="1"/>
  <c r="L142" i="1"/>
  <c r="L141" i="1"/>
  <c r="L140" i="1"/>
  <c r="L136" i="1"/>
  <c r="L133" i="1"/>
  <c r="L131" i="1"/>
  <c r="L129" i="1"/>
  <c r="L126" i="1"/>
  <c r="L124" i="1"/>
  <c r="L120" i="1"/>
  <c r="L118" i="1"/>
  <c r="L117" i="1"/>
  <c r="L116" i="1"/>
  <c r="L114" i="1"/>
  <c r="L113" i="1"/>
  <c r="L110" i="1"/>
  <c r="L107" i="1"/>
  <c r="L105" i="1"/>
  <c r="L104" i="1"/>
  <c r="L99" i="1"/>
  <c r="L98" i="1"/>
  <c r="L95" i="1"/>
  <c r="L93" i="1"/>
  <c r="L91" i="1"/>
  <c r="L87" i="1"/>
  <c r="L85" i="1"/>
  <c r="L84" i="1"/>
  <c r="L73" i="1"/>
  <c r="L72" i="1"/>
  <c r="L69" i="1"/>
  <c r="L68" i="1"/>
  <c r="L67" i="1"/>
  <c r="L62" i="1"/>
  <c r="L57" i="1"/>
  <c r="L47" i="1"/>
  <c r="L45" i="1"/>
  <c r="L43" i="1"/>
  <c r="L41" i="1"/>
  <c r="L39" i="1"/>
  <c r="L38" i="1"/>
  <c r="L37" i="1"/>
  <c r="L35" i="1"/>
  <c r="L33" i="1"/>
  <c r="L32" i="1"/>
  <c r="L31" i="1"/>
  <c r="L29" i="1"/>
  <c r="L26" i="1"/>
  <c r="L25" i="1"/>
  <c r="L24" i="1"/>
  <c r="L23" i="1"/>
  <c r="L21" i="1"/>
  <c r="L20" i="1"/>
  <c r="L19" i="1"/>
  <c r="L17" i="1"/>
  <c r="L12" i="1"/>
  <c r="L9" i="1"/>
  <c r="S86" i="1"/>
  <c r="Q86" i="1"/>
  <c r="O86" i="1"/>
  <c r="N86" i="1"/>
  <c r="M86" i="1"/>
  <c r="J86" i="1"/>
  <c r="I86" i="1"/>
  <c r="F86" i="1"/>
  <c r="E86" i="1"/>
  <c r="L6" i="1"/>
  <c r="M302" i="1"/>
  <c r="M289" i="1"/>
  <c r="M283" i="1"/>
  <c r="M281" i="1"/>
  <c r="M272" i="1"/>
  <c r="M262" i="1"/>
  <c r="M256" i="1"/>
  <c r="M212" i="1"/>
  <c r="M170" i="1"/>
  <c r="M161" i="1"/>
  <c r="M130" i="1"/>
  <c r="M106" i="1"/>
  <c r="M90" i="1"/>
  <c r="M34" i="1"/>
  <c r="M8" i="1"/>
  <c r="S281" i="1"/>
  <c r="O281" i="1"/>
  <c r="N281" i="1"/>
  <c r="J281" i="1"/>
  <c r="I281" i="1"/>
  <c r="F281" i="1"/>
  <c r="O302" i="1"/>
  <c r="N302" i="1"/>
  <c r="O289" i="1"/>
  <c r="N289" i="1"/>
  <c r="O283" i="1"/>
  <c r="O272" i="1"/>
  <c r="N272" i="1"/>
  <c r="O262" i="1"/>
  <c r="N262" i="1"/>
  <c r="O256" i="1"/>
  <c r="N256" i="1"/>
  <c r="O212" i="1"/>
  <c r="N212" i="1"/>
  <c r="O170" i="1"/>
  <c r="N170" i="1"/>
  <c r="O161" i="1"/>
  <c r="N161" i="1"/>
  <c r="O130" i="1"/>
  <c r="N130" i="1"/>
  <c r="O106" i="1"/>
  <c r="N106" i="1"/>
  <c r="O90" i="1"/>
  <c r="N90" i="1"/>
  <c r="O34" i="1"/>
  <c r="O8" i="1"/>
  <c r="N8" i="1"/>
  <c r="S302" i="1"/>
  <c r="Q302" i="1"/>
  <c r="J302" i="1"/>
  <c r="I302" i="1"/>
  <c r="F302" i="1"/>
  <c r="E302" i="1"/>
  <c r="S289" i="1"/>
  <c r="Q289" i="1"/>
  <c r="J289" i="1"/>
  <c r="I289" i="1"/>
  <c r="F289" i="1"/>
  <c r="E289" i="1"/>
  <c r="S283" i="1"/>
  <c r="Q283" i="1"/>
  <c r="J283" i="1"/>
  <c r="I283" i="1"/>
  <c r="F283" i="1"/>
  <c r="E283" i="1"/>
  <c r="S272" i="1"/>
  <c r="Q272" i="1"/>
  <c r="J272" i="1"/>
  <c r="I272" i="1"/>
  <c r="F272" i="1"/>
  <c r="E272" i="1"/>
  <c r="S262" i="1"/>
  <c r="Q262" i="1" s="1"/>
  <c r="J262" i="1"/>
  <c r="I262" i="1"/>
  <c r="F262" i="1"/>
  <c r="E262" i="1"/>
  <c r="S256" i="1"/>
  <c r="Q256" i="1"/>
  <c r="J256" i="1"/>
  <c r="I256" i="1"/>
  <c r="F256" i="1"/>
  <c r="E256" i="1"/>
  <c r="S212" i="1"/>
  <c r="Q212" i="1"/>
  <c r="J212" i="1"/>
  <c r="I212" i="1"/>
  <c r="F212" i="1"/>
  <c r="E212" i="1"/>
  <c r="S170" i="1"/>
  <c r="Q170" i="1"/>
  <c r="J170" i="1"/>
  <c r="I170" i="1"/>
  <c r="F170" i="1"/>
  <c r="E170" i="1"/>
  <c r="S161" i="1"/>
  <c r="Q161" i="1"/>
  <c r="J161" i="1"/>
  <c r="I161" i="1"/>
  <c r="F161" i="1"/>
  <c r="E161" i="1"/>
  <c r="S130" i="1"/>
  <c r="Q130" i="1"/>
  <c r="J130" i="1"/>
  <c r="I130" i="1"/>
  <c r="F130" i="1"/>
  <c r="E130" i="1"/>
  <c r="S106" i="1"/>
  <c r="Q106" i="1"/>
  <c r="J106" i="1"/>
  <c r="I106" i="1"/>
  <c r="F106" i="1"/>
  <c r="E106" i="1"/>
  <c r="S90" i="1"/>
  <c r="Q90" i="1"/>
  <c r="J90" i="1"/>
  <c r="I90" i="1"/>
  <c r="F90" i="1"/>
  <c r="E90" i="1"/>
  <c r="S34" i="1"/>
  <c r="Q34" i="1"/>
  <c r="J34" i="1"/>
  <c r="I34" i="1"/>
  <c r="F34" i="1"/>
  <c r="E34" i="1"/>
  <c r="Q8" i="1"/>
  <c r="S8" i="1"/>
  <c r="J8" i="1"/>
  <c r="I8" i="1"/>
  <c r="F8" i="1"/>
  <c r="E8" i="1"/>
  <c r="D1" i="4" l="1"/>
  <c r="C32" i="4"/>
  <c r="C29" i="4"/>
  <c r="C20" i="4"/>
  <c r="C14" i="4"/>
  <c r="C17" i="4"/>
  <c r="C8" i="4"/>
  <c r="C12" i="4"/>
  <c r="D34" i="4"/>
  <c r="O1" i="3"/>
  <c r="J1" i="3"/>
  <c r="P260" i="3"/>
  <c r="I1" i="3"/>
  <c r="F1" i="3"/>
  <c r="H260" i="3"/>
  <c r="S1" i="3"/>
  <c r="L260" i="3"/>
  <c r="K1" i="3"/>
  <c r="C264" i="3"/>
  <c r="N1" i="3"/>
  <c r="G1" i="3"/>
  <c r="M1" i="3"/>
  <c r="R1" i="3"/>
  <c r="D260" i="3"/>
  <c r="C261" i="3"/>
  <c r="E1" i="3"/>
  <c r="C286" i="1"/>
  <c r="C269" i="1"/>
  <c r="C258" i="1"/>
  <c r="C253" i="1"/>
  <c r="C251" i="1"/>
  <c r="C217" i="1"/>
  <c r="C214" i="1"/>
  <c r="H170" i="1"/>
  <c r="C163" i="1"/>
  <c r="C152" i="1"/>
  <c r="C127" i="1"/>
  <c r="C108" i="1"/>
  <c r="C103" i="1"/>
  <c r="C70" i="1"/>
  <c r="C60" i="1"/>
  <c r="C58" i="1"/>
  <c r="C44" i="1"/>
  <c r="C203" i="1"/>
  <c r="C29" i="1"/>
  <c r="C105" i="1"/>
  <c r="C114" i="1"/>
  <c r="C231" i="1"/>
  <c r="C285" i="1"/>
  <c r="C111" i="1"/>
  <c r="C177" i="1"/>
  <c r="C232" i="1"/>
  <c r="C245" i="1"/>
  <c r="C87" i="1"/>
  <c r="C294" i="1"/>
  <c r="C183" i="1"/>
  <c r="C42" i="1"/>
  <c r="C149" i="1"/>
  <c r="C9" i="1"/>
  <c r="C91" i="1"/>
  <c r="C171" i="1"/>
  <c r="C241" i="1"/>
  <c r="C83" i="1"/>
  <c r="C195" i="1"/>
  <c r="C216" i="1"/>
  <c r="C229" i="1"/>
  <c r="C154" i="1"/>
  <c r="C25" i="1"/>
  <c r="C162" i="1"/>
  <c r="C211" i="1"/>
  <c r="C260" i="1"/>
  <c r="C290" i="1"/>
  <c r="C68" i="1"/>
  <c r="C299" i="1"/>
  <c r="C14" i="1"/>
  <c r="C23" i="1"/>
  <c r="C27" i="1"/>
  <c r="C36" i="1"/>
  <c r="C65" i="1"/>
  <c r="C69" i="1"/>
  <c r="C80" i="1"/>
  <c r="C84" i="1"/>
  <c r="C97" i="1"/>
  <c r="C129" i="1"/>
  <c r="C146" i="1"/>
  <c r="C150" i="1"/>
  <c r="C155" i="1"/>
  <c r="C159" i="1"/>
  <c r="C181" i="1"/>
  <c r="C185" i="1"/>
  <c r="C189" i="1"/>
  <c r="C205" i="1"/>
  <c r="C209" i="1"/>
  <c r="C215" i="1"/>
  <c r="C271" i="1"/>
  <c r="C276" i="1"/>
  <c r="C54" i="1"/>
  <c r="C73" i="1"/>
  <c r="C219" i="1"/>
  <c r="C295" i="1"/>
  <c r="M1" i="1"/>
  <c r="C43" i="1"/>
  <c r="C237" i="1"/>
  <c r="C137" i="1"/>
  <c r="C167" i="1"/>
  <c r="C17" i="1"/>
  <c r="C21" i="1"/>
  <c r="C38" i="1"/>
  <c r="C95" i="1"/>
  <c r="C141" i="1"/>
  <c r="C145" i="1"/>
  <c r="C158" i="1"/>
  <c r="C207" i="1"/>
  <c r="C233" i="1"/>
  <c r="C13" i="1"/>
  <c r="C255" i="1"/>
  <c r="C99" i="1"/>
  <c r="C104" i="1"/>
  <c r="C113" i="1"/>
  <c r="C117" i="1"/>
  <c r="C187" i="1"/>
  <c r="C191" i="1"/>
  <c r="C199" i="1"/>
  <c r="C121" i="1"/>
  <c r="C179" i="1"/>
  <c r="C249" i="1"/>
  <c r="C175" i="1"/>
  <c r="C298" i="1"/>
  <c r="C20" i="1"/>
  <c r="C28" i="1"/>
  <c r="C41" i="1"/>
  <c r="C48" i="1"/>
  <c r="C66" i="1"/>
  <c r="C102" i="1"/>
  <c r="C110" i="1"/>
  <c r="C125" i="1"/>
  <c r="C131" i="1"/>
  <c r="C139" i="1"/>
  <c r="C156" i="1"/>
  <c r="C160" i="1"/>
  <c r="C172" i="1"/>
  <c r="C186" i="1"/>
  <c r="C190" i="1"/>
  <c r="C194" i="1"/>
  <c r="C198" i="1"/>
  <c r="C234" i="1"/>
  <c r="C238" i="1"/>
  <c r="C246" i="1"/>
  <c r="C259" i="1"/>
  <c r="C273" i="1"/>
  <c r="C277" i="1"/>
  <c r="C282" i="1"/>
  <c r="C288" i="1"/>
  <c r="C112" i="1"/>
  <c r="C268" i="1"/>
  <c r="C79" i="1"/>
  <c r="C109" i="1"/>
  <c r="C64" i="1"/>
  <c r="C100" i="1"/>
  <c r="C118" i="1"/>
  <c r="C180" i="1"/>
  <c r="C244" i="1"/>
  <c r="C291" i="1"/>
  <c r="C12" i="1"/>
  <c r="C33" i="1"/>
  <c r="C49" i="1"/>
  <c r="C57" i="1"/>
  <c r="C63" i="1"/>
  <c r="C67" i="1"/>
  <c r="C94" i="1"/>
  <c r="C132" i="1"/>
  <c r="C136" i="1"/>
  <c r="C140" i="1"/>
  <c r="C144" i="1"/>
  <c r="C168" i="1"/>
  <c r="C218" i="1"/>
  <c r="C226" i="1"/>
  <c r="C243" i="1"/>
  <c r="C254" i="1"/>
  <c r="C265" i="1"/>
  <c r="C278" i="1"/>
  <c r="C308" i="1"/>
  <c r="C10" i="1"/>
  <c r="C16" i="1"/>
  <c r="C92" i="1"/>
  <c r="C166" i="1"/>
  <c r="C173" i="1"/>
  <c r="C15" i="1"/>
  <c r="C24" i="1"/>
  <c r="C37" i="1"/>
  <c r="C52" i="1"/>
  <c r="C62" i="1"/>
  <c r="C71" i="1"/>
  <c r="C81" i="1"/>
  <c r="C93" i="1"/>
  <c r="C98" i="1"/>
  <c r="C120" i="1"/>
  <c r="C135" i="1"/>
  <c r="C147" i="1"/>
  <c r="C307" i="1"/>
  <c r="C53" i="1"/>
  <c r="C72" i="1"/>
  <c r="C76" i="1"/>
  <c r="C82" i="1"/>
  <c r="C126" i="1"/>
  <c r="C148" i="1"/>
  <c r="C153" i="1"/>
  <c r="C157" i="1"/>
  <c r="C174" i="1"/>
  <c r="C222" i="1"/>
  <c r="C230" i="1"/>
  <c r="C235" i="1"/>
  <c r="C239" i="1"/>
  <c r="C247" i="1"/>
  <c r="C274" i="1"/>
  <c r="C284" i="1"/>
  <c r="C303" i="1"/>
  <c r="C11" i="1"/>
  <c r="C56" i="1"/>
  <c r="C75" i="1"/>
  <c r="C85" i="1"/>
  <c r="C116" i="1"/>
  <c r="C143" i="1"/>
  <c r="C151" i="1"/>
  <c r="C18" i="1"/>
  <c r="C22" i="1"/>
  <c r="C26" i="1"/>
  <c r="C30" i="1"/>
  <c r="C35" i="1"/>
  <c r="C39" i="1"/>
  <c r="C45" i="1"/>
  <c r="C50" i="1"/>
  <c r="C59" i="1"/>
  <c r="C78" i="1"/>
  <c r="C89" i="1"/>
  <c r="C122" i="1"/>
  <c r="C128" i="1"/>
  <c r="C133" i="1"/>
  <c r="C164" i="1"/>
  <c r="C169" i="1"/>
  <c r="C184" i="1"/>
  <c r="C188" i="1"/>
  <c r="C192" i="1"/>
  <c r="C196" i="1"/>
  <c r="C200" i="1"/>
  <c r="C204" i="1"/>
  <c r="C208" i="1"/>
  <c r="C213" i="1"/>
  <c r="C223" i="1"/>
  <c r="C227" i="1"/>
  <c r="C236" i="1"/>
  <c r="C240" i="1"/>
  <c r="C248" i="1"/>
  <c r="C261" i="1"/>
  <c r="C266" i="1"/>
  <c r="C275" i="1"/>
  <c r="C279" i="1"/>
  <c r="C304" i="1"/>
  <c r="C19" i="1"/>
  <c r="C31" i="1"/>
  <c r="C40" i="1"/>
  <c r="C47" i="1"/>
  <c r="C51" i="1"/>
  <c r="C55" i="1"/>
  <c r="C61" i="1"/>
  <c r="C74" i="1"/>
  <c r="C101" i="1"/>
  <c r="C107" i="1"/>
  <c r="C115" i="1"/>
  <c r="C119" i="1"/>
  <c r="C124" i="1"/>
  <c r="C134" i="1"/>
  <c r="C138" i="1"/>
  <c r="C142" i="1"/>
  <c r="C165" i="1"/>
  <c r="C176" i="1"/>
  <c r="C193" i="1"/>
  <c r="C197" i="1"/>
  <c r="C201" i="1"/>
  <c r="C220" i="1"/>
  <c r="C224" i="1"/>
  <c r="C228" i="1"/>
  <c r="C257" i="1"/>
  <c r="C263" i="1"/>
  <c r="C280" i="1"/>
  <c r="C287" i="1"/>
  <c r="C292" i="1"/>
  <c r="C296" i="1"/>
  <c r="C300" i="1"/>
  <c r="C305" i="1"/>
  <c r="C96" i="1"/>
  <c r="C123" i="1"/>
  <c r="C252" i="1"/>
  <c r="C270" i="1"/>
  <c r="C178" i="1"/>
  <c r="C182" i="1"/>
  <c r="C202" i="1"/>
  <c r="C206" i="1"/>
  <c r="C210" i="1"/>
  <c r="C221" i="1"/>
  <c r="C225" i="1"/>
  <c r="C242" i="1"/>
  <c r="C250" i="1"/>
  <c r="C264" i="1"/>
  <c r="C293" i="1"/>
  <c r="C297" i="1"/>
  <c r="C301" i="1"/>
  <c r="C32" i="1"/>
  <c r="C6" i="1"/>
  <c r="G7" i="1" s="1"/>
  <c r="P267" i="1"/>
  <c r="C225" i="3"/>
  <c r="C171" i="3"/>
  <c r="C167" i="3"/>
  <c r="C160" i="3"/>
  <c r="C106" i="3"/>
  <c r="C71" i="3"/>
  <c r="C89" i="3"/>
  <c r="C144" i="3"/>
  <c r="C234" i="3"/>
  <c r="C235" i="3"/>
  <c r="D265" i="3"/>
  <c r="C287" i="3"/>
  <c r="C16" i="3"/>
  <c r="D87" i="3"/>
  <c r="C88" i="3"/>
  <c r="C107" i="3"/>
  <c r="C133" i="3"/>
  <c r="C137" i="3"/>
  <c r="C141" i="3"/>
  <c r="C143" i="3"/>
  <c r="C38" i="3"/>
  <c r="C214" i="3"/>
  <c r="C13" i="3"/>
  <c r="C28" i="3"/>
  <c r="P87" i="3"/>
  <c r="D125" i="3"/>
  <c r="C126" i="3"/>
  <c r="D164" i="3"/>
  <c r="C166" i="3"/>
  <c r="C177" i="3"/>
  <c r="C193" i="3"/>
  <c r="C210" i="3"/>
  <c r="C213" i="3"/>
  <c r="P265" i="3"/>
  <c r="P8" i="3"/>
  <c r="L87" i="3"/>
  <c r="C231" i="3"/>
  <c r="H249" i="3"/>
  <c r="L265" i="3"/>
  <c r="C266" i="3"/>
  <c r="C270" i="3"/>
  <c r="C271" i="3"/>
  <c r="D274" i="3"/>
  <c r="C275" i="3"/>
  <c r="L276" i="3"/>
  <c r="L282" i="3"/>
  <c r="C48" i="3"/>
  <c r="C51" i="3"/>
  <c r="C56" i="3"/>
  <c r="C57" i="3"/>
  <c r="H74" i="3"/>
  <c r="P83" i="3"/>
  <c r="H87" i="3"/>
  <c r="H265" i="3"/>
  <c r="H276" i="3"/>
  <c r="C19" i="3"/>
  <c r="C20" i="3"/>
  <c r="C53" i="3"/>
  <c r="C80" i="3"/>
  <c r="C82" i="3"/>
  <c r="L83" i="3"/>
  <c r="C111" i="3"/>
  <c r="C161" i="3"/>
  <c r="C165" i="3"/>
  <c r="C182" i="3"/>
  <c r="D206" i="3"/>
  <c r="C207" i="3"/>
  <c r="C226" i="3"/>
  <c r="C230" i="3"/>
  <c r="C259" i="3"/>
  <c r="H282" i="3"/>
  <c r="C291" i="3"/>
  <c r="C292" i="3"/>
  <c r="D295" i="3"/>
  <c r="C296" i="3"/>
  <c r="L8" i="3"/>
  <c r="C9" i="3"/>
  <c r="C12" i="3"/>
  <c r="C92" i="3"/>
  <c r="C98" i="3"/>
  <c r="C101" i="3"/>
  <c r="C105" i="3"/>
  <c r="C158" i="3"/>
  <c r="C170" i="3"/>
  <c r="C174" i="3"/>
  <c r="C176" i="3"/>
  <c r="C198" i="3"/>
  <c r="C223" i="3"/>
  <c r="C248" i="3"/>
  <c r="H255" i="3"/>
  <c r="C256" i="3"/>
  <c r="C278" i="3"/>
  <c r="D282" i="3"/>
  <c r="C283" i="3"/>
  <c r="C285" i="3"/>
  <c r="C286" i="3"/>
  <c r="H8" i="3"/>
  <c r="C31" i="3"/>
  <c r="C37" i="3"/>
  <c r="H45" i="3"/>
  <c r="C47" i="3"/>
  <c r="C62" i="3"/>
  <c r="L74" i="3"/>
  <c r="C129" i="3"/>
  <c r="C132" i="3"/>
  <c r="C150" i="3"/>
  <c r="C154" i="3"/>
  <c r="L156" i="3"/>
  <c r="C185" i="3"/>
  <c r="C190" i="3"/>
  <c r="C192" i="3"/>
  <c r="C217" i="3"/>
  <c r="C218" i="3"/>
  <c r="C240" i="3"/>
  <c r="P282" i="3"/>
  <c r="C300" i="3"/>
  <c r="C10" i="3"/>
  <c r="C11" i="3"/>
  <c r="C14" i="3"/>
  <c r="C18" i="3"/>
  <c r="C61" i="3"/>
  <c r="C66" i="3"/>
  <c r="C100" i="3"/>
  <c r="C110" i="3"/>
  <c r="C142" i="3"/>
  <c r="C149" i="3"/>
  <c r="C175" i="3"/>
  <c r="D8" i="3"/>
  <c r="C24" i="3"/>
  <c r="C27" i="3"/>
  <c r="C30" i="3"/>
  <c r="C39" i="3"/>
  <c r="C52" i="3"/>
  <c r="D74" i="3"/>
  <c r="C75" i="3"/>
  <c r="C79" i="3"/>
  <c r="H85" i="3"/>
  <c r="C93" i="3"/>
  <c r="C115" i="3"/>
  <c r="C119" i="3"/>
  <c r="C124" i="3"/>
  <c r="C128" i="3"/>
  <c r="C153" i="3"/>
  <c r="C159" i="3"/>
  <c r="H164" i="3"/>
  <c r="C201" i="3"/>
  <c r="C72" i="3"/>
  <c r="P74" i="3"/>
  <c r="C116" i="3"/>
  <c r="P156" i="3"/>
  <c r="C222" i="3"/>
  <c r="C239" i="3"/>
  <c r="C186" i="3"/>
  <c r="C197" i="3"/>
  <c r="C202" i="3"/>
  <c r="C216" i="3"/>
  <c r="C250" i="3"/>
  <c r="C269" i="3"/>
  <c r="P274" i="3"/>
  <c r="C280" i="3"/>
  <c r="C289" i="3"/>
  <c r="C290" i="3"/>
  <c r="P295" i="3"/>
  <c r="C301" i="3"/>
  <c r="C15" i="3"/>
  <c r="C23" i="3"/>
  <c r="P34" i="3"/>
  <c r="C36" i="3"/>
  <c r="C44" i="3"/>
  <c r="P45" i="3"/>
  <c r="C50" i="3"/>
  <c r="C65" i="3"/>
  <c r="C70" i="3"/>
  <c r="C81" i="3"/>
  <c r="H83" i="3"/>
  <c r="C91" i="3"/>
  <c r="C108" i="3"/>
  <c r="C114" i="3"/>
  <c r="C120" i="3"/>
  <c r="C136" i="3"/>
  <c r="C152" i="3"/>
  <c r="H156" i="3"/>
  <c r="P164" i="3"/>
  <c r="C169" i="3"/>
  <c r="C184" i="3"/>
  <c r="C200" i="3"/>
  <c r="C211" i="3"/>
  <c r="C215" i="3"/>
  <c r="C221" i="3"/>
  <c r="C227" i="3"/>
  <c r="C232" i="3"/>
  <c r="C238" i="3"/>
  <c r="C242" i="3"/>
  <c r="C268" i="3"/>
  <c r="C273" i="3"/>
  <c r="L274" i="3"/>
  <c r="D276" i="3"/>
  <c r="C277" i="3"/>
  <c r="C284" i="3"/>
  <c r="C293" i="3"/>
  <c r="C294" i="3"/>
  <c r="L295" i="3"/>
  <c r="C297" i="3"/>
  <c r="C298" i="3"/>
  <c r="C181" i="3"/>
  <c r="C191" i="3"/>
  <c r="C233" i="3"/>
  <c r="D249" i="3"/>
  <c r="C22" i="3"/>
  <c r="C26" i="3"/>
  <c r="C32" i="3"/>
  <c r="L34" i="3"/>
  <c r="C43" i="3"/>
  <c r="C49" i="3"/>
  <c r="C55" i="3"/>
  <c r="C58" i="3"/>
  <c r="C63" i="3"/>
  <c r="D83" i="3"/>
  <c r="C84" i="3"/>
  <c r="L85" i="3"/>
  <c r="C90" i="3"/>
  <c r="C97" i="3"/>
  <c r="L102" i="3"/>
  <c r="C117" i="3"/>
  <c r="C134" i="3"/>
  <c r="C140" i="3"/>
  <c r="C145" i="3"/>
  <c r="C151" i="3"/>
  <c r="D156" i="3"/>
  <c r="C157" i="3"/>
  <c r="C162" i="3"/>
  <c r="L164" i="3"/>
  <c r="C168" i="3"/>
  <c r="C178" i="3"/>
  <c r="C183" i="3"/>
  <c r="C189" i="3"/>
  <c r="C194" i="3"/>
  <c r="C199" i="3"/>
  <c r="C205" i="3"/>
  <c r="H206" i="3"/>
  <c r="C209" i="3"/>
  <c r="C224" i="3"/>
  <c r="C241" i="3"/>
  <c r="C254" i="3"/>
  <c r="L255" i="3"/>
  <c r="C257" i="3"/>
  <c r="C258" i="3"/>
  <c r="C267" i="3"/>
  <c r="C272" i="3"/>
  <c r="H274" i="3"/>
  <c r="P276" i="3"/>
  <c r="C281" i="3"/>
  <c r="C288" i="3"/>
  <c r="H295" i="3"/>
  <c r="C6" i="3"/>
  <c r="N7" i="3" s="1"/>
  <c r="L7" i="4"/>
  <c r="P34" i="4"/>
  <c r="C35" i="4"/>
  <c r="L34" i="4"/>
  <c r="H34" i="4"/>
  <c r="H1" i="4" s="1"/>
  <c r="D170" i="1"/>
  <c r="D90" i="1"/>
  <c r="D106" i="1"/>
  <c r="D161" i="1"/>
  <c r="D212" i="1"/>
  <c r="D262" i="1"/>
  <c r="D77" i="1"/>
  <c r="D130" i="1"/>
  <c r="D256" i="1"/>
  <c r="O1" i="1"/>
  <c r="D86" i="1"/>
  <c r="D88" i="1"/>
  <c r="D267" i="1"/>
  <c r="S1" i="1"/>
  <c r="D283" i="1"/>
  <c r="D302" i="1"/>
  <c r="K1" i="1"/>
  <c r="Q1" i="1"/>
  <c r="D46" i="1"/>
  <c r="D34" i="1"/>
  <c r="D272" i="1"/>
  <c r="D289" i="1"/>
  <c r="G1" i="1"/>
  <c r="J1" i="1"/>
  <c r="I1" i="1"/>
  <c r="F1" i="1"/>
  <c r="E1" i="1"/>
  <c r="N1" i="1"/>
  <c r="C25" i="3"/>
  <c r="C73" i="3"/>
  <c r="C109" i="3"/>
  <c r="C135" i="3"/>
  <c r="C21" i="3"/>
  <c r="C33" i="3"/>
  <c r="H34" i="3"/>
  <c r="C41" i="3"/>
  <c r="C17" i="3"/>
  <c r="D34" i="3"/>
  <c r="C35" i="3"/>
  <c r="C40" i="3"/>
  <c r="L45" i="3"/>
  <c r="C64" i="3"/>
  <c r="P102" i="3"/>
  <c r="H125" i="3"/>
  <c r="C127" i="3"/>
  <c r="C29" i="3"/>
  <c r="D45" i="3"/>
  <c r="C46" i="3"/>
  <c r="C54" i="3"/>
  <c r="C60" i="3"/>
  <c r="C69" i="3"/>
  <c r="C78" i="3"/>
  <c r="D85" i="3"/>
  <c r="C86" i="3"/>
  <c r="C96" i="3"/>
  <c r="H102" i="3"/>
  <c r="C113" i="3"/>
  <c r="C123" i="3"/>
  <c r="P125" i="3"/>
  <c r="C131" i="3"/>
  <c r="C139" i="3"/>
  <c r="C148" i="3"/>
  <c r="C173" i="3"/>
  <c r="C180" i="3"/>
  <c r="C188" i="3"/>
  <c r="C196" i="3"/>
  <c r="C204" i="3"/>
  <c r="P206" i="3"/>
  <c r="C212" i="3"/>
  <c r="C220" i="3"/>
  <c r="C229" i="3"/>
  <c r="C237" i="3"/>
  <c r="P249" i="3"/>
  <c r="D255" i="3"/>
  <c r="C59" i="3"/>
  <c r="C68" i="3"/>
  <c r="C77" i="3"/>
  <c r="P85" i="3"/>
  <c r="C95" i="3"/>
  <c r="D102" i="3"/>
  <c r="C103" i="3"/>
  <c r="C112" i="3"/>
  <c r="C121" i="3"/>
  <c r="L125" i="3"/>
  <c r="C130" i="3"/>
  <c r="C138" i="3"/>
  <c r="C146" i="3"/>
  <c r="C155" i="3"/>
  <c r="C163" i="3"/>
  <c r="C172" i="3"/>
  <c r="C179" i="3"/>
  <c r="C187" i="3"/>
  <c r="C195" i="3"/>
  <c r="C203" i="3"/>
  <c r="L206" i="3"/>
  <c r="C219" i="3"/>
  <c r="C228" i="3"/>
  <c r="C236" i="3"/>
  <c r="C245" i="3"/>
  <c r="L249" i="3"/>
  <c r="Q255" i="3"/>
  <c r="P255" i="3" s="1"/>
  <c r="D281" i="1"/>
  <c r="P106" i="1"/>
  <c r="P272" i="1"/>
  <c r="P77" i="1"/>
  <c r="P8" i="1"/>
  <c r="P86" i="1"/>
  <c r="P88" i="1"/>
  <c r="P289" i="1"/>
  <c r="P283" i="1"/>
  <c r="P256" i="1"/>
  <c r="P34" i="1"/>
  <c r="P170" i="1"/>
  <c r="P212" i="1"/>
  <c r="P302" i="1"/>
  <c r="P281" i="1"/>
  <c r="P90" i="1"/>
  <c r="P130" i="1"/>
  <c r="P161" i="1"/>
  <c r="P46" i="1"/>
  <c r="R262" i="1"/>
  <c r="R1" i="1" s="1"/>
  <c r="L267" i="1"/>
  <c r="H267" i="1"/>
  <c r="L77" i="1"/>
  <c r="H77" i="1"/>
  <c r="L88" i="1"/>
  <c r="H161" i="1"/>
  <c r="H88" i="1"/>
  <c r="H256" i="1"/>
  <c r="H106" i="1"/>
  <c r="H281" i="1"/>
  <c r="H90" i="1"/>
  <c r="H130" i="1"/>
  <c r="H262" i="1"/>
  <c r="H34" i="1"/>
  <c r="H272" i="1"/>
  <c r="H86" i="1"/>
  <c r="H8" i="1"/>
  <c r="H46" i="1"/>
  <c r="H283" i="1"/>
  <c r="H289" i="1"/>
  <c r="H302" i="1"/>
  <c r="H212" i="1"/>
  <c r="L262" i="1"/>
  <c r="L289" i="1"/>
  <c r="L8" i="1"/>
  <c r="L256" i="1"/>
  <c r="L272" i="1"/>
  <c r="L283" i="1"/>
  <c r="L302" i="1"/>
  <c r="L34" i="1"/>
  <c r="L281" i="1"/>
  <c r="L212" i="1"/>
  <c r="L170" i="1"/>
  <c r="L161" i="1"/>
  <c r="L130" i="1"/>
  <c r="L86" i="1"/>
  <c r="L46" i="1"/>
  <c r="L106" i="1"/>
  <c r="L90" i="1"/>
  <c r="D8" i="1"/>
  <c r="C1" i="4" l="1"/>
  <c r="C260" i="3"/>
  <c r="H1" i="3"/>
  <c r="Q1" i="3"/>
  <c r="P1" i="3"/>
  <c r="D1" i="3"/>
  <c r="C272" i="1"/>
  <c r="C281" i="1"/>
  <c r="C34" i="1"/>
  <c r="C130" i="1"/>
  <c r="C267" i="1"/>
  <c r="C256" i="1"/>
  <c r="C212" i="1"/>
  <c r="C170" i="1"/>
  <c r="C161" i="1"/>
  <c r="C302" i="1"/>
  <c r="C283" i="1"/>
  <c r="C88" i="1"/>
  <c r="C46" i="1"/>
  <c r="C86" i="1"/>
  <c r="C77" i="1"/>
  <c r="C106" i="1"/>
  <c r="C289" i="1"/>
  <c r="C90" i="1"/>
  <c r="L1" i="3"/>
  <c r="C164" i="3"/>
  <c r="C265" i="3"/>
  <c r="C87" i="3"/>
  <c r="C274" i="3"/>
  <c r="C276" i="3"/>
  <c r="C295" i="3"/>
  <c r="C8" i="3"/>
  <c r="C83" i="3"/>
  <c r="C282" i="3"/>
  <c r="C249" i="3"/>
  <c r="C45" i="3"/>
  <c r="C156" i="3"/>
  <c r="C102" i="3"/>
  <c r="C206" i="3"/>
  <c r="C85" i="3"/>
  <c r="C125" i="3"/>
  <c r="C74" i="3"/>
  <c r="E7" i="3"/>
  <c r="G7" i="3"/>
  <c r="Q7" i="3"/>
  <c r="R7" i="3"/>
  <c r="K7" i="3"/>
  <c r="I7" i="3"/>
  <c r="F7" i="3"/>
  <c r="M7" i="3"/>
  <c r="O7" i="3"/>
  <c r="P7" i="3"/>
  <c r="J7" i="3"/>
  <c r="C7" i="3"/>
  <c r="S7" i="3"/>
  <c r="H7" i="3"/>
  <c r="L7" i="3"/>
  <c r="D7" i="3"/>
  <c r="D7" i="4"/>
  <c r="C34" i="4"/>
  <c r="D1" i="1"/>
  <c r="L1" i="1"/>
  <c r="H1" i="1"/>
  <c r="P7" i="4"/>
  <c r="I7" i="4"/>
  <c r="S7" i="4"/>
  <c r="O7" i="4"/>
  <c r="K7" i="4"/>
  <c r="G7" i="4"/>
  <c r="C7" i="4"/>
  <c r="Q7" i="4"/>
  <c r="M7" i="4"/>
  <c r="R7" i="4"/>
  <c r="N7" i="4"/>
  <c r="J7" i="4"/>
  <c r="F7" i="4"/>
  <c r="E7" i="4"/>
  <c r="H7" i="4"/>
  <c r="C34" i="3"/>
  <c r="C255" i="3"/>
  <c r="P262" i="1"/>
  <c r="P1" i="1" s="1"/>
  <c r="H7" i="1"/>
  <c r="R7" i="1"/>
  <c r="D7" i="1"/>
  <c r="L7" i="1"/>
  <c r="O7" i="1"/>
  <c r="K7" i="1"/>
  <c r="F7" i="1"/>
  <c r="J7" i="1"/>
  <c r="E7" i="1"/>
  <c r="Q7" i="1"/>
  <c r="M7" i="1"/>
  <c r="I7" i="1"/>
  <c r="N7" i="1"/>
  <c r="C7" i="1"/>
  <c r="S7" i="1"/>
  <c r="P7" i="1"/>
  <c r="C8" i="1"/>
  <c r="C262" i="1" l="1"/>
  <c r="C1" i="1" s="1"/>
  <c r="C1" i="3"/>
</calcChain>
</file>

<file path=xl/sharedStrings.xml><?xml version="1.0" encoding="utf-8"?>
<sst xmlns="http://schemas.openxmlformats.org/spreadsheetml/2006/main" count="704" uniqueCount="335">
  <si>
    <t>総計</t>
  </si>
  <si>
    <t xml:space="preserve">40歳未満 集計 </t>
    <phoneticPr fontId="1"/>
  </si>
  <si>
    <t>40歳以上65歳未満 集計</t>
    <phoneticPr fontId="1"/>
  </si>
  <si>
    <t xml:space="preserve"> 65歳以上 集計</t>
  </si>
  <si>
    <t>男</t>
    <rPh sb="0" eb="1">
      <t>オトコ</t>
    </rPh>
    <phoneticPr fontId="1"/>
  </si>
  <si>
    <t>女</t>
    <rPh sb="0" eb="1">
      <t>オンナ</t>
    </rPh>
    <phoneticPr fontId="1"/>
  </si>
  <si>
    <t>総計</t>
    <rPh sb="0" eb="2">
      <t>ソウケイ</t>
    </rPh>
    <phoneticPr fontId="1"/>
  </si>
  <si>
    <t>胃腸障害</t>
    <phoneticPr fontId="1"/>
  </si>
  <si>
    <t>壊死性膵炎</t>
    <phoneticPr fontId="1"/>
  </si>
  <si>
    <t>小腸出血</t>
    <phoneticPr fontId="1"/>
  </si>
  <si>
    <t>消化管壊死</t>
    <phoneticPr fontId="1"/>
  </si>
  <si>
    <t>腸炎</t>
    <phoneticPr fontId="1"/>
  </si>
  <si>
    <t>腸間膜動脈血栓症</t>
    <phoneticPr fontId="1"/>
  </si>
  <si>
    <t>腸間膜動脈閉塞</t>
    <phoneticPr fontId="1"/>
  </si>
  <si>
    <t>腹腔内出血</t>
    <phoneticPr fontId="1"/>
  </si>
  <si>
    <t>嘔吐</t>
    <phoneticPr fontId="1"/>
  </si>
  <si>
    <t>嚥下障害</t>
    <phoneticPr fontId="1"/>
  </si>
  <si>
    <t>一般・全身障害および投与部位の状態</t>
    <phoneticPr fontId="1"/>
  </si>
  <si>
    <t>状態悪化</t>
    <phoneticPr fontId="1"/>
  </si>
  <si>
    <t>心臓死</t>
    <phoneticPr fontId="1"/>
  </si>
  <si>
    <t>心突然死</t>
    <phoneticPr fontId="1"/>
  </si>
  <si>
    <t>多臓器機能不全症候群</t>
    <phoneticPr fontId="1"/>
  </si>
  <si>
    <t>溺死</t>
    <phoneticPr fontId="1"/>
  </si>
  <si>
    <t>発熱</t>
    <phoneticPr fontId="1"/>
  </si>
  <si>
    <t>縊死</t>
    <phoneticPr fontId="1"/>
  </si>
  <si>
    <t>感染症および寄生虫症</t>
    <phoneticPr fontId="1"/>
  </si>
  <si>
    <t>脊椎炎</t>
    <phoneticPr fontId="1"/>
  </si>
  <si>
    <t>尿路感染</t>
    <phoneticPr fontId="1"/>
  </si>
  <si>
    <t>尿路性敗血症</t>
    <phoneticPr fontId="1"/>
  </si>
  <si>
    <t>敗血症</t>
    <phoneticPr fontId="1"/>
  </si>
  <si>
    <t>敗血症性ショック</t>
    <phoneticPr fontId="1"/>
  </si>
  <si>
    <t>眼障害</t>
    <phoneticPr fontId="1"/>
  </si>
  <si>
    <t>結膜出血</t>
    <phoneticPr fontId="1"/>
  </si>
  <si>
    <t>血液およびリンパ系障害</t>
    <phoneticPr fontId="1"/>
  </si>
  <si>
    <t>血小板減少症</t>
    <phoneticPr fontId="1"/>
  </si>
  <si>
    <t>血栓性血小板減少性紫斑病</t>
    <phoneticPr fontId="1"/>
  </si>
  <si>
    <t>自己免疫性溶血性貧血</t>
    <phoneticPr fontId="1"/>
  </si>
  <si>
    <t>血管障害</t>
    <phoneticPr fontId="1"/>
  </si>
  <si>
    <t>循環虚脱</t>
    <phoneticPr fontId="1"/>
  </si>
  <si>
    <t>深部静脈血栓症</t>
    <phoneticPr fontId="1"/>
  </si>
  <si>
    <t xml:space="preserve">大動脈解離 </t>
    <phoneticPr fontId="1"/>
  </si>
  <si>
    <t>大動脈破裂</t>
    <phoneticPr fontId="1"/>
  </si>
  <si>
    <t>大動脈瘤破裂</t>
    <phoneticPr fontId="1"/>
  </si>
  <si>
    <t>動脈瘤破裂</t>
    <phoneticPr fontId="1"/>
  </si>
  <si>
    <t>肺動脈血栓症</t>
    <phoneticPr fontId="1"/>
  </si>
  <si>
    <t>間質性肺疾患</t>
    <phoneticPr fontId="1"/>
  </si>
  <si>
    <t>急性呼吸不全</t>
    <phoneticPr fontId="1"/>
  </si>
  <si>
    <t>呼吸困難</t>
    <phoneticPr fontId="1"/>
  </si>
  <si>
    <t>呼吸不全</t>
    <phoneticPr fontId="1"/>
  </si>
  <si>
    <t>誤嚥</t>
    <phoneticPr fontId="1"/>
  </si>
  <si>
    <t>誤嚥性肺炎</t>
    <phoneticPr fontId="1"/>
  </si>
  <si>
    <t>窒息</t>
    <phoneticPr fontId="1"/>
  </si>
  <si>
    <t>低酸素症</t>
    <phoneticPr fontId="1"/>
  </si>
  <si>
    <t>肺塞栓症</t>
    <phoneticPr fontId="1"/>
  </si>
  <si>
    <t>肺臓炎</t>
    <phoneticPr fontId="1"/>
  </si>
  <si>
    <t>閉塞性気道障害</t>
    <phoneticPr fontId="1"/>
  </si>
  <si>
    <t>無呼吸</t>
    <phoneticPr fontId="1"/>
  </si>
  <si>
    <t>喘息</t>
    <phoneticPr fontId="1"/>
  </si>
  <si>
    <t>傷害、中毒および処置合併症</t>
    <phoneticPr fontId="1"/>
  </si>
  <si>
    <t>硬膜下血腫</t>
    <phoneticPr fontId="1"/>
  </si>
  <si>
    <t>熱中症</t>
    <phoneticPr fontId="1"/>
  </si>
  <si>
    <t>心臓障害</t>
    <phoneticPr fontId="1"/>
  </si>
  <si>
    <t>うっ血性心不全</t>
    <phoneticPr fontId="1"/>
  </si>
  <si>
    <t>たこつぼ型心筋症</t>
    <phoneticPr fontId="1"/>
  </si>
  <si>
    <t>急性心筋梗塞</t>
    <phoneticPr fontId="1"/>
  </si>
  <si>
    <t>急性心不全</t>
    <phoneticPr fontId="1"/>
  </si>
  <si>
    <t>狭心症</t>
    <phoneticPr fontId="1"/>
  </si>
  <si>
    <t>徐脈</t>
    <phoneticPr fontId="1"/>
  </si>
  <si>
    <t>心タンポナーデ</t>
    <phoneticPr fontId="1"/>
  </si>
  <si>
    <t>心筋炎</t>
    <phoneticPr fontId="1"/>
  </si>
  <si>
    <t>心筋虚血</t>
    <phoneticPr fontId="1"/>
  </si>
  <si>
    <t>心筋梗塞</t>
    <phoneticPr fontId="1"/>
  </si>
  <si>
    <t>心筋症</t>
    <phoneticPr fontId="1"/>
  </si>
  <si>
    <t>心筋断裂</t>
    <phoneticPr fontId="1"/>
  </si>
  <si>
    <t>心原性ショック</t>
    <phoneticPr fontId="1"/>
  </si>
  <si>
    <t>心室細動</t>
    <phoneticPr fontId="1"/>
  </si>
  <si>
    <t>心障害</t>
    <phoneticPr fontId="1"/>
  </si>
  <si>
    <t>心停止</t>
    <phoneticPr fontId="1"/>
  </si>
  <si>
    <t>心嚢液貯留</t>
    <phoneticPr fontId="1"/>
  </si>
  <si>
    <t>心肺停止</t>
    <phoneticPr fontId="1"/>
  </si>
  <si>
    <t>心不全</t>
    <phoneticPr fontId="1"/>
  </si>
  <si>
    <t>不整脈</t>
    <phoneticPr fontId="1"/>
  </si>
  <si>
    <t>神経系障害</t>
    <phoneticPr fontId="1"/>
  </si>
  <si>
    <t>くも膜下出血</t>
    <phoneticPr fontId="1"/>
  </si>
  <si>
    <t>意識レベルの低下</t>
    <phoneticPr fontId="1"/>
  </si>
  <si>
    <t>意識変容状態</t>
    <phoneticPr fontId="1"/>
  </si>
  <si>
    <t>筋萎縮性側索硬化症</t>
    <phoneticPr fontId="1"/>
  </si>
  <si>
    <t>視床出血</t>
    <phoneticPr fontId="1"/>
  </si>
  <si>
    <t>小脳梗塞</t>
    <phoneticPr fontId="1"/>
  </si>
  <si>
    <t>小脳出血</t>
    <phoneticPr fontId="1"/>
  </si>
  <si>
    <t>大脳静脈洞血栓症</t>
    <phoneticPr fontId="1"/>
  </si>
  <si>
    <t>大脳動脈塞栓症</t>
    <phoneticPr fontId="1"/>
  </si>
  <si>
    <t>低酸素性虚血性脳症</t>
    <phoneticPr fontId="1"/>
  </si>
  <si>
    <t>脳幹梗塞</t>
    <phoneticPr fontId="1"/>
  </si>
  <si>
    <t>脳幹出血</t>
    <phoneticPr fontId="1"/>
  </si>
  <si>
    <t>脳梗塞</t>
    <phoneticPr fontId="1"/>
  </si>
  <si>
    <t>脳室穿破</t>
    <phoneticPr fontId="1"/>
  </si>
  <si>
    <t>脳出血</t>
    <phoneticPr fontId="1"/>
  </si>
  <si>
    <t>腎および尿路障害</t>
    <phoneticPr fontId="1"/>
  </si>
  <si>
    <t>腎不全</t>
    <phoneticPr fontId="1"/>
  </si>
  <si>
    <t>慢性腎臓病</t>
    <phoneticPr fontId="1"/>
  </si>
  <si>
    <t>精神障害</t>
    <phoneticPr fontId="1"/>
  </si>
  <si>
    <t>代謝および栄養障害</t>
    <phoneticPr fontId="1"/>
  </si>
  <si>
    <t>アシドーシス</t>
    <phoneticPr fontId="1"/>
  </si>
  <si>
    <t>マラスムス</t>
    <phoneticPr fontId="1"/>
  </si>
  <si>
    <t>高ナトリウム血症</t>
    <phoneticPr fontId="1"/>
  </si>
  <si>
    <t>脱水</t>
    <phoneticPr fontId="1"/>
  </si>
  <si>
    <t>不明</t>
    <phoneticPr fontId="1"/>
  </si>
  <si>
    <t>免疫系障害</t>
    <phoneticPr fontId="1"/>
  </si>
  <si>
    <t>アナフィラキシーショック</t>
    <phoneticPr fontId="1"/>
  </si>
  <si>
    <t>アナフィラキシー反応</t>
    <phoneticPr fontId="1"/>
  </si>
  <si>
    <t>臨床検査</t>
    <phoneticPr fontId="1"/>
  </si>
  <si>
    <t>血圧上昇</t>
    <phoneticPr fontId="1"/>
  </si>
  <si>
    <t>血圧低下</t>
    <phoneticPr fontId="1"/>
  </si>
  <si>
    <t>呼吸器、胸郭および縦隔障害</t>
    <phoneticPr fontId="1"/>
  </si>
  <si>
    <t>【別紙2】</t>
    <phoneticPr fontId="1"/>
  </si>
  <si>
    <t>注2：同一症例に複数の死因等の記載がある場合はいずれも計上しているため、件数の総数と症例数は一致しない。</t>
    <phoneticPr fontId="1"/>
  </si>
  <si>
    <t>腸管虚血</t>
    <phoneticPr fontId="1"/>
  </si>
  <si>
    <t>閉鎖孔ヘルニア</t>
    <phoneticPr fontId="1"/>
  </si>
  <si>
    <t>ブドウ球菌性菌血症</t>
    <phoneticPr fontId="1"/>
  </si>
  <si>
    <t>急性腎盂腎炎</t>
    <phoneticPr fontId="1"/>
  </si>
  <si>
    <t>細菌性肺炎</t>
    <phoneticPr fontId="1"/>
  </si>
  <si>
    <t>肺炎</t>
    <phoneticPr fontId="1"/>
  </si>
  <si>
    <t>肝胆道系障害</t>
    <phoneticPr fontId="1"/>
  </si>
  <si>
    <t>胆管炎</t>
    <phoneticPr fontId="1"/>
  </si>
  <si>
    <t>血小板減少性紫斑病</t>
  </si>
  <si>
    <t xml:space="preserve">播種性血管内凝固 </t>
    <phoneticPr fontId="1"/>
  </si>
  <si>
    <t>出血性貧血</t>
    <phoneticPr fontId="1"/>
  </si>
  <si>
    <t>血栓症</t>
    <phoneticPr fontId="1"/>
  </si>
  <si>
    <t>塞栓症</t>
    <phoneticPr fontId="1"/>
  </si>
  <si>
    <t>四肢静脈血栓症</t>
    <phoneticPr fontId="1"/>
  </si>
  <si>
    <t>過敏性肺臓炎</t>
    <phoneticPr fontId="1"/>
  </si>
  <si>
    <t xml:space="preserve">気胸 </t>
    <phoneticPr fontId="1"/>
  </si>
  <si>
    <t>肺水腫</t>
    <phoneticPr fontId="1"/>
  </si>
  <si>
    <t>慢性閉塞性肺疾患</t>
    <phoneticPr fontId="1"/>
  </si>
  <si>
    <t>脳ヘルニア</t>
    <phoneticPr fontId="1"/>
  </si>
  <si>
    <t>急性冠動脈症候群</t>
    <phoneticPr fontId="1"/>
  </si>
  <si>
    <t>慢性心不全</t>
    <phoneticPr fontId="1"/>
  </si>
  <si>
    <t>出血性脳梗塞</t>
    <phoneticPr fontId="1"/>
  </si>
  <si>
    <t>脳血管発作</t>
    <phoneticPr fontId="1"/>
  </si>
  <si>
    <t>良性、悪性および詳細不明の新生物（嚢胞およびポリープを含</t>
    <phoneticPr fontId="1"/>
  </si>
  <si>
    <t>胃癌</t>
    <phoneticPr fontId="1"/>
  </si>
  <si>
    <t xml:space="preserve"> 年齢不詳集計</t>
    <rPh sb="1" eb="5">
      <t>ネンレイフショウ</t>
    </rPh>
    <phoneticPr fontId="1"/>
  </si>
  <si>
    <t>不明</t>
    <rPh sb="0" eb="2">
      <t>フメイ</t>
    </rPh>
    <phoneticPr fontId="1"/>
  </si>
  <si>
    <t>上部消化管出血</t>
    <phoneticPr fontId="1"/>
  </si>
  <si>
    <t>低酸素血症</t>
    <phoneticPr fontId="1"/>
  </si>
  <si>
    <t>糖尿病性昏睡</t>
    <phoneticPr fontId="1"/>
  </si>
  <si>
    <t>胃腸出血</t>
    <rPh sb="2" eb="4">
      <t>シュッケツ</t>
    </rPh>
    <phoneticPr fontId="1"/>
  </si>
  <si>
    <t>イレウス</t>
    <phoneticPr fontId="1"/>
  </si>
  <si>
    <t>虚血性大腸炎</t>
    <rPh sb="0" eb="2">
      <t>キョケツ</t>
    </rPh>
    <phoneticPr fontId="1"/>
  </si>
  <si>
    <t>出血性十二指腸潰瘍</t>
    <phoneticPr fontId="1"/>
  </si>
  <si>
    <t>小腸閉塞</t>
    <phoneticPr fontId="1"/>
  </si>
  <si>
    <t>腸閉塞</t>
    <phoneticPr fontId="1"/>
  </si>
  <si>
    <t xml:space="preserve">ＣＯＶＩＤ－１９肺炎 </t>
    <phoneticPr fontId="1"/>
  </si>
  <si>
    <t>ウイルス性心筋炎</t>
    <phoneticPr fontId="1"/>
  </si>
  <si>
    <t>ブドウ球菌性肺炎</t>
    <rPh sb="6" eb="8">
      <t>ハイエン</t>
    </rPh>
    <phoneticPr fontId="1"/>
  </si>
  <si>
    <t>異型肺炎</t>
    <phoneticPr fontId="1"/>
  </si>
  <si>
    <t>急性Ｂ型肝炎</t>
    <phoneticPr fontId="1"/>
  </si>
  <si>
    <t>細菌性敗血症</t>
    <phoneticPr fontId="1"/>
  </si>
  <si>
    <t>心内膜炎</t>
    <phoneticPr fontId="1"/>
  </si>
  <si>
    <t>腎盂腎炎</t>
    <phoneticPr fontId="1"/>
  </si>
  <si>
    <t>脊髄炎</t>
    <phoneticPr fontId="1"/>
  </si>
  <si>
    <t>腹膜炎</t>
    <phoneticPr fontId="1"/>
  </si>
  <si>
    <t>蜂巣炎</t>
    <phoneticPr fontId="1"/>
  </si>
  <si>
    <t>肝機能異常</t>
    <phoneticPr fontId="1"/>
  </si>
  <si>
    <t>急性肝炎</t>
    <phoneticPr fontId="1"/>
  </si>
  <si>
    <t>汎血球減少症</t>
    <phoneticPr fontId="1"/>
  </si>
  <si>
    <t>免疫性血小板減少症</t>
    <phoneticPr fontId="1"/>
  </si>
  <si>
    <t>溶血性尿毒症症候群</t>
    <phoneticPr fontId="1"/>
  </si>
  <si>
    <t>ショック</t>
    <phoneticPr fontId="1"/>
  </si>
  <si>
    <t xml:space="preserve">出血性ショック </t>
    <phoneticPr fontId="1"/>
  </si>
  <si>
    <t>動脈閉塞性疾患</t>
    <phoneticPr fontId="1"/>
  </si>
  <si>
    <t>急性呼吸窮迫症候群</t>
    <phoneticPr fontId="1"/>
  </si>
  <si>
    <t>血胸</t>
    <phoneticPr fontId="1"/>
  </si>
  <si>
    <t>肺気腫</t>
    <phoneticPr fontId="1"/>
  </si>
  <si>
    <t>肺出血</t>
    <phoneticPr fontId="1"/>
  </si>
  <si>
    <t>痰貯留</t>
    <phoneticPr fontId="1"/>
  </si>
  <si>
    <t>外傷性血胸</t>
    <phoneticPr fontId="1"/>
  </si>
  <si>
    <t>硬膜下出血</t>
    <rPh sb="3" eb="5">
      <t>シュッケツ</t>
    </rPh>
    <phoneticPr fontId="1"/>
  </si>
  <si>
    <t>転倒</t>
    <phoneticPr fontId="1"/>
  </si>
  <si>
    <t>うっ血性心筋症</t>
    <phoneticPr fontId="1"/>
  </si>
  <si>
    <t>冠動脈硬化症</t>
    <phoneticPr fontId="1"/>
  </si>
  <si>
    <t>心機能障害</t>
    <phoneticPr fontId="1"/>
  </si>
  <si>
    <t>心血管障害</t>
    <phoneticPr fontId="1"/>
  </si>
  <si>
    <t>心室性頻脈</t>
    <phoneticPr fontId="1"/>
  </si>
  <si>
    <t>心室性不整脈</t>
    <phoneticPr fontId="1"/>
  </si>
  <si>
    <t xml:space="preserve">心膜炎 </t>
    <phoneticPr fontId="1"/>
  </si>
  <si>
    <t>僧帽弁閉鎖不全症</t>
    <phoneticPr fontId="1"/>
  </si>
  <si>
    <t>大動脈弁狭窄</t>
    <phoneticPr fontId="1"/>
  </si>
  <si>
    <t>ギラン・バレー症候群</t>
    <phoneticPr fontId="1"/>
  </si>
  <si>
    <t>強直性間代性痙攣</t>
    <phoneticPr fontId="1"/>
  </si>
  <si>
    <t>重症筋無力症</t>
    <phoneticPr fontId="1"/>
  </si>
  <si>
    <t>塞栓性脳梗塞</t>
    <phoneticPr fontId="1"/>
  </si>
  <si>
    <t>水頭症</t>
    <phoneticPr fontId="1"/>
  </si>
  <si>
    <t>頭蓋内出血</t>
    <phoneticPr fontId="1"/>
  </si>
  <si>
    <t>脳底動脈血栓症</t>
    <phoneticPr fontId="1"/>
  </si>
  <si>
    <t>腎機能障害</t>
    <phoneticPr fontId="1"/>
  </si>
  <si>
    <t>高カリウム血症</t>
    <phoneticPr fontId="1"/>
  </si>
  <si>
    <t>高血糖性高浸透圧性非ケトン性症候群</t>
    <phoneticPr fontId="1"/>
  </si>
  <si>
    <t>血球貪食性リンパ組織球症</t>
    <phoneticPr fontId="1"/>
  </si>
  <si>
    <t xml:space="preserve">急性リンパ性白血病 </t>
    <phoneticPr fontId="1"/>
  </si>
  <si>
    <t>白血病</t>
    <phoneticPr fontId="1"/>
  </si>
  <si>
    <t>骨髄異形成症候群</t>
    <phoneticPr fontId="1"/>
  </si>
  <si>
    <t>卵巣癌</t>
    <phoneticPr fontId="1"/>
  </si>
  <si>
    <t>※本頁で列挙している症状名等は、死因として確定されていないものも含め報告書に記載のあった死因と関連する可能性のある全ての症状名を計上しているものであり、当該症状等が原因で死亡したことを示すものではない。</t>
    <phoneticPr fontId="1"/>
  </si>
  <si>
    <t>吐血</t>
    <rPh sb="0" eb="2">
      <t>トケツ</t>
    </rPh>
    <phoneticPr fontId="1"/>
  </si>
  <si>
    <t>麻痺性イレウス</t>
    <rPh sb="0" eb="3">
      <t>マヒセイ</t>
    </rPh>
    <phoneticPr fontId="1"/>
  </si>
  <si>
    <t>重症熱性血小板減少症候群</t>
    <rPh sb="11" eb="12">
      <t>グン</t>
    </rPh>
    <phoneticPr fontId="1"/>
  </si>
  <si>
    <t>筋骨格系および結合組織障害</t>
    <phoneticPr fontId="1"/>
  </si>
  <si>
    <t>抗合成酵素症候群</t>
    <rPh sb="7" eb="8">
      <t>グン</t>
    </rPh>
    <phoneticPr fontId="1"/>
  </si>
  <si>
    <t>びまん性肺胞障害</t>
    <rPh sb="7" eb="8">
      <t>ガイ</t>
    </rPh>
    <phoneticPr fontId="1"/>
  </si>
  <si>
    <t>肺うっ血</t>
    <rPh sb="0" eb="1">
      <t>ハイ</t>
    </rPh>
    <rPh sb="3" eb="4">
      <t>ケツ</t>
    </rPh>
    <phoneticPr fontId="1"/>
  </si>
  <si>
    <t>高血圧性心疾患</t>
    <phoneticPr fontId="1"/>
  </si>
  <si>
    <t>第二度房室ブロック</t>
    <phoneticPr fontId="1"/>
  </si>
  <si>
    <t>血栓性脳梗塞</t>
    <rPh sb="3" eb="6">
      <t>ノウコウソク</t>
    </rPh>
    <phoneticPr fontId="1"/>
  </si>
  <si>
    <t>先天性、家族性および遺伝性障害</t>
    <rPh sb="14" eb="15">
      <t>ガイ</t>
    </rPh>
    <phoneticPr fontId="1"/>
  </si>
  <si>
    <t>筋強直性ジストロフィー</t>
    <phoneticPr fontId="1"/>
  </si>
  <si>
    <t>下痢</t>
    <rPh sb="0" eb="2">
      <t>ゲリ</t>
    </rPh>
    <phoneticPr fontId="1"/>
  </si>
  <si>
    <t>高体温症</t>
    <rPh sb="0" eb="1">
      <t>コウ</t>
    </rPh>
    <rPh sb="1" eb="3">
      <t>タイオン</t>
    </rPh>
    <rPh sb="3" eb="4">
      <t>ショウ</t>
    </rPh>
    <phoneticPr fontId="1"/>
  </si>
  <si>
    <t>エルドトキシンショック</t>
    <phoneticPr fontId="1"/>
  </si>
  <si>
    <t>サルモネラ症</t>
    <rPh sb="5" eb="6">
      <t>ショウ</t>
    </rPh>
    <phoneticPr fontId="1"/>
  </si>
  <si>
    <t>胆嚢炎</t>
    <phoneticPr fontId="1"/>
  </si>
  <si>
    <t>肝障害</t>
    <rPh sb="0" eb="3">
      <t>カンショウガイ</t>
    </rPh>
    <phoneticPr fontId="1"/>
  </si>
  <si>
    <t>肝不全</t>
    <rPh sb="0" eb="3">
      <t>カンフゼン</t>
    </rPh>
    <phoneticPr fontId="1"/>
  </si>
  <si>
    <t>急性胆管炎</t>
    <rPh sb="0" eb="2">
      <t>キュウセイ</t>
    </rPh>
    <rPh sb="2" eb="5">
      <t>タンカンエン</t>
    </rPh>
    <phoneticPr fontId="1"/>
  </si>
  <si>
    <t>血小板減少症を伴う血栓症</t>
    <rPh sb="5" eb="6">
      <t>ショウ</t>
    </rPh>
    <rPh sb="7" eb="8">
      <t>トモナ</t>
    </rPh>
    <rPh sb="9" eb="12">
      <t>ケッセンショウ</t>
    </rPh>
    <phoneticPr fontId="1"/>
  </si>
  <si>
    <t>鎖骨下静脈血栓症</t>
    <rPh sb="0" eb="2">
      <t>サコツ</t>
    </rPh>
    <rPh sb="2" eb="3">
      <t>シタ</t>
    </rPh>
    <rPh sb="3" eb="5">
      <t>ジョウミャク</t>
    </rPh>
    <rPh sb="5" eb="8">
      <t>ケッセンショウ</t>
    </rPh>
    <phoneticPr fontId="1"/>
  </si>
  <si>
    <t>大動脈解離破裂</t>
    <rPh sb="3" eb="5">
      <t>カイリ</t>
    </rPh>
    <phoneticPr fontId="1"/>
  </si>
  <si>
    <t>大動脈狭窄</t>
    <rPh sb="3" eb="5">
      <t>キョウサク</t>
    </rPh>
    <phoneticPr fontId="1"/>
  </si>
  <si>
    <t>末梢動脈閉塞</t>
  </si>
  <si>
    <t>腋窩静脈血栓症</t>
    <rPh sb="0" eb="2">
      <t>エキカ</t>
    </rPh>
    <rPh sb="2" eb="4">
      <t>ジョウミャク</t>
    </rPh>
    <rPh sb="4" eb="7">
      <t>ケッセンショウ</t>
    </rPh>
    <phoneticPr fontId="1"/>
  </si>
  <si>
    <t>胸水</t>
    <rPh sb="0" eb="1">
      <t>ムネ</t>
    </rPh>
    <rPh sb="1" eb="2">
      <t>ミズ</t>
    </rPh>
    <phoneticPr fontId="1"/>
  </si>
  <si>
    <t>心肺不全</t>
    <rPh sb="2" eb="4">
      <t>フゼン</t>
    </rPh>
    <phoneticPr fontId="1"/>
  </si>
  <si>
    <t>心室性頻拍</t>
    <rPh sb="2" eb="3">
      <t>セイ</t>
    </rPh>
    <rPh sb="3" eb="5">
      <t>ヒンパク</t>
    </rPh>
    <phoneticPr fontId="1"/>
  </si>
  <si>
    <t>急性散在性脳脊髄炎</t>
    <rPh sb="0" eb="2">
      <t>キュウセイ</t>
    </rPh>
    <rPh sb="2" eb="5">
      <t>サンザイセイ</t>
    </rPh>
    <rPh sb="5" eb="9">
      <t>ノウセキズイエン</t>
    </rPh>
    <phoneticPr fontId="1"/>
  </si>
  <si>
    <t xml:space="preserve">破裂性脳動脈瘤 </t>
  </si>
  <si>
    <t>椎骨動脈乖離</t>
    <rPh sb="0" eb="2">
      <t>ツイコツ</t>
    </rPh>
    <rPh sb="2" eb="4">
      <t>ドウミャク</t>
    </rPh>
    <rPh sb="4" eb="6">
      <t>カイリ</t>
    </rPh>
    <phoneticPr fontId="1"/>
  </si>
  <si>
    <t>自殺既遂</t>
  </si>
  <si>
    <t>アルコール症</t>
    <rPh sb="5" eb="6">
      <t>ショウ</t>
    </rPh>
    <phoneticPr fontId="1"/>
  </si>
  <si>
    <t>うつ病</t>
    <rPh sb="2" eb="3">
      <t>ビョウ</t>
    </rPh>
    <phoneticPr fontId="1"/>
  </si>
  <si>
    <t xml:space="preserve">急性骨髄性白血病 </t>
    <rPh sb="2" eb="4">
      <t>コツズイ</t>
    </rPh>
    <phoneticPr fontId="1"/>
  </si>
  <si>
    <t>急性白血病</t>
    <rPh sb="0" eb="5">
      <t>キュウセイハッケツビョウ</t>
    </rPh>
    <phoneticPr fontId="1"/>
  </si>
  <si>
    <t>注3：「死因等」の記載は副反応疑い報告書の記載（接種の状況、症状の概要、報告者意見）を総合的に考慮の上、記載。資料１－１－２や資料１－２－２の「症状名（PT)」とは異なることがある。</t>
    <phoneticPr fontId="1"/>
  </si>
  <si>
    <t>腸の軸捻転</t>
  </si>
  <si>
    <t>限局性腹膜炎</t>
    <rPh sb="5" eb="6">
      <t>エン</t>
    </rPh>
    <phoneticPr fontId="1"/>
  </si>
  <si>
    <t>膿瘍</t>
    <rPh sb="0" eb="2">
      <t>ノウヨウ</t>
    </rPh>
    <phoneticPr fontId="1"/>
  </si>
  <si>
    <t>感染</t>
    <rPh sb="0" eb="2">
      <t>カンセン</t>
    </rPh>
    <phoneticPr fontId="1"/>
  </si>
  <si>
    <t>気縦隔症</t>
    <rPh sb="3" eb="4">
      <t>ショウ</t>
    </rPh>
    <phoneticPr fontId="1"/>
  </si>
  <si>
    <t>肺胞出血</t>
    <rPh sb="3" eb="4">
      <t>チ</t>
    </rPh>
    <phoneticPr fontId="1"/>
  </si>
  <si>
    <t>冠動脈疾患</t>
    <rPh sb="3" eb="5">
      <t>シッカン</t>
    </rPh>
    <phoneticPr fontId="1"/>
  </si>
  <si>
    <t>悪性症候群</t>
    <rPh sb="0" eb="5">
      <t>アクセイショウコウグン</t>
    </rPh>
    <phoneticPr fontId="1"/>
  </si>
  <si>
    <t>自己免疫性脳炎</t>
    <rPh sb="5" eb="7">
      <t>ノウエン</t>
    </rPh>
    <phoneticPr fontId="1"/>
  </si>
  <si>
    <t>脳圧迫</t>
    <rPh sb="0" eb="3">
      <t>ノウアッパク</t>
    </rPh>
    <phoneticPr fontId="1"/>
  </si>
  <si>
    <t>低蛋白血症</t>
  </si>
  <si>
    <t>乳酸アシドーシス</t>
    <rPh sb="0" eb="2">
      <t>ニュウサン</t>
    </rPh>
    <phoneticPr fontId="1"/>
  </si>
  <si>
    <t>小細胞肺癌</t>
    <rPh sb="4" eb="5">
      <t>ガン</t>
    </rPh>
    <phoneticPr fontId="1"/>
  </si>
  <si>
    <t>血小板数減少</t>
  </si>
  <si>
    <t>血小板数増加</t>
    <rPh sb="4" eb="6">
      <t>ゾウカ</t>
    </rPh>
    <phoneticPr fontId="1"/>
  </si>
  <si>
    <t>胸膜炎</t>
    <rPh sb="0" eb="1">
      <t>ムネ</t>
    </rPh>
    <rPh sb="1" eb="2">
      <t>マク</t>
    </rPh>
    <rPh sb="2" eb="3">
      <t>エン</t>
    </rPh>
    <phoneticPr fontId="1"/>
  </si>
  <si>
    <t>ストレス心筋症</t>
    <phoneticPr fontId="1"/>
  </si>
  <si>
    <t>頭蓋内動脈瘤</t>
    <rPh sb="5" eb="6">
      <t>リュウ</t>
    </rPh>
    <phoneticPr fontId="1"/>
  </si>
  <si>
    <t>脳虚血</t>
    <rPh sb="1" eb="3">
      <t>キョケツ</t>
    </rPh>
    <phoneticPr fontId="1"/>
  </si>
  <si>
    <t>脳室内出血</t>
    <rPh sb="0" eb="3">
      <t>ノウシツナイ</t>
    </rPh>
    <rPh sb="3" eb="5">
      <t>シュッケツ</t>
    </rPh>
    <phoneticPr fontId="1"/>
  </si>
  <si>
    <t>多臓器障害</t>
    <rPh sb="0" eb="5">
      <t>タゾウキショウガイ</t>
    </rPh>
    <phoneticPr fontId="1"/>
  </si>
  <si>
    <t>ヘルペス性髄膜脳炎</t>
    <phoneticPr fontId="1"/>
  </si>
  <si>
    <t>再生不良性貧血</t>
    <rPh sb="0" eb="7">
      <t>サイセイフリョウセイヒンケツ</t>
    </rPh>
    <phoneticPr fontId="1"/>
  </si>
  <si>
    <t>ブルガダ症候</t>
    <phoneticPr fontId="1"/>
  </si>
  <si>
    <t>心嚢内出血</t>
    <rPh sb="2" eb="5">
      <t>ナイシュッケツ</t>
    </rPh>
    <phoneticPr fontId="1"/>
  </si>
  <si>
    <t>頚動脈閉塞</t>
  </si>
  <si>
    <t>脳血栓症</t>
    <rPh sb="0" eb="1">
      <t>ノウ</t>
    </rPh>
    <rPh sb="1" eb="4">
      <t>ケッセンショウ</t>
    </rPh>
    <phoneticPr fontId="1"/>
  </si>
  <si>
    <t>遠隔転移を伴う脳悪性腫瘍</t>
    <rPh sb="10" eb="12">
      <t>シュヨウ</t>
    </rPh>
    <phoneticPr fontId="1"/>
  </si>
  <si>
    <t>腎癌</t>
    <rPh sb="0" eb="2">
      <t>ジンガン</t>
    </rPh>
    <phoneticPr fontId="1"/>
  </si>
  <si>
    <t>膵癌</t>
    <rPh sb="0" eb="2">
      <t>スイガン</t>
    </rPh>
    <phoneticPr fontId="1"/>
  </si>
  <si>
    <t>遠隔転移を伴う肝癌</t>
    <rPh sb="7" eb="9">
      <t>カンガン</t>
    </rPh>
    <phoneticPr fontId="1"/>
  </si>
  <si>
    <t>胃腸障害</t>
  </si>
  <si>
    <t>注4：報告書における死因等の記載が基礎疾患の増悪等とされているものについては、本資料においては、7/21以降「対応するMedDRA PT」は基礎疾患等の名称ではなく、「状態悪化」として整理している</t>
    <phoneticPr fontId="1"/>
  </si>
  <si>
    <t>メレナ</t>
    <phoneticPr fontId="1"/>
  </si>
  <si>
    <t>血便排泄</t>
    <rPh sb="0" eb="4">
      <t>ケツベンハイセツ</t>
    </rPh>
    <phoneticPr fontId="1"/>
  </si>
  <si>
    <t>リンパ球浸潤</t>
  </si>
  <si>
    <t>高血圧緊急症</t>
  </si>
  <si>
    <t>溺水</t>
  </si>
  <si>
    <t>コーニス症候群</t>
    <phoneticPr fontId="1"/>
  </si>
  <si>
    <t>ブルガダ症候群</t>
    <rPh sb="6" eb="7">
      <t>グン</t>
    </rPh>
    <phoneticPr fontId="1"/>
  </si>
  <si>
    <t>冠動脈狭窄</t>
  </si>
  <si>
    <t>大脳委縮</t>
    <rPh sb="0" eb="4">
      <t>ダイノウイシュク</t>
    </rPh>
    <phoneticPr fontId="1"/>
  </si>
  <si>
    <t>不整脈原性右室異形成症</t>
  </si>
  <si>
    <t>血小板減少症</t>
  </si>
  <si>
    <t>コーニス症候群</t>
  </si>
  <si>
    <t>大脳萎縮</t>
  </si>
  <si>
    <t>注4：報告書における死因等の記載が基礎疾患の増悪等とされているものについては、本資料においては、7/21以降「対応するMedDRA PT」は基礎疾患等の名称ではなく、「状態悪化」として整理している。</t>
    <phoneticPr fontId="1"/>
  </si>
  <si>
    <t>肝閉塞</t>
    <rPh sb="0" eb="1">
      <t>キモ</t>
    </rPh>
    <rPh sb="1" eb="3">
      <t>ヘイソク</t>
    </rPh>
    <phoneticPr fontId="1"/>
  </si>
  <si>
    <t>血栓性微小血管症</t>
  </si>
  <si>
    <t>血管炎</t>
  </si>
  <si>
    <t>動脈解離</t>
  </si>
  <si>
    <t>痙攣発作</t>
    <rPh sb="0" eb="4">
      <t>ケイレンホッサ</t>
    </rPh>
    <phoneticPr fontId="1"/>
  </si>
  <si>
    <t>肥大型心筋症</t>
    <phoneticPr fontId="1"/>
  </si>
  <si>
    <t>注6：1件の副反応疑い報告書において、異なる接種回の副反応疑い事例が同時に報告されている場合は、当該報告書における最大接種回数を、当該報告の「接種回数」として記載･集計している。「接種回数総計」は、接種回数が不明なものを含む。</t>
    <phoneticPr fontId="1"/>
  </si>
  <si>
    <t>新型コロナワクチン（コミナティ筋注、ファイザー株式会社）接種後死亡事例 死因別集計表
※（令和3年2月17日から令和4年2月20日までの報告分）
（接種回数総計）</t>
    <phoneticPr fontId="1"/>
  </si>
  <si>
    <t>注1：2/20時点の報告内容に基づき集計。集計時点が別紙1(3/4)とは異なるため、追加報告の報告時期によっては、各症例の死因や年齢等について、別紙1とは異なることがある。</t>
    <phoneticPr fontId="1"/>
  </si>
  <si>
    <t>注5：「血小板減少症を伴う血栓症」が死因として疑われると報告された事例については、「対応するMedDRA PT」には、令和3年10月22日までは、血小板減少に係る症状と血栓症に係る症状の両方を併記。10月22日以降は「血小板減少症
を伴う血栓症」と表記。10月22日までに報告された症例においても、10月22日以降の追加報告の際に、死因を「血小板減少症を伴う血栓症」に更新、又は死因に「血小板減少症を伴う血栓症」を追加している。</t>
    <phoneticPr fontId="1"/>
  </si>
  <si>
    <t>突然死</t>
    <rPh sb="0" eb="3">
      <t>トツゼンシ</t>
    </rPh>
    <phoneticPr fontId="1"/>
  </si>
  <si>
    <t>閉塞</t>
    <phoneticPr fontId="1"/>
  </si>
  <si>
    <t>劇症型溶血性レンサ球菌感染症</t>
    <phoneticPr fontId="1"/>
  </si>
  <si>
    <t>細菌感染</t>
  </si>
  <si>
    <t>脳炎</t>
  </si>
  <si>
    <t>溶血性貧血</t>
  </si>
  <si>
    <t>脾臓梗塞</t>
  </si>
  <si>
    <t>脾臓梗塞</t>
    <rPh sb="0" eb="2">
      <t>ヒゾウ</t>
    </rPh>
    <rPh sb="2" eb="4">
      <t>コウソク</t>
    </rPh>
    <phoneticPr fontId="1"/>
  </si>
  <si>
    <t>ショック症状</t>
  </si>
  <si>
    <t>毛細血管漏出症候群</t>
  </si>
  <si>
    <t>肺障害</t>
    <phoneticPr fontId="1"/>
  </si>
  <si>
    <t>各種物質毒性</t>
    <phoneticPr fontId="1"/>
  </si>
  <si>
    <t>ギラン・バレー症候群</t>
  </si>
  <si>
    <t>意識消失</t>
    <rPh sb="2" eb="4">
      <t>ショウシツ</t>
    </rPh>
    <phoneticPr fontId="1"/>
  </si>
  <si>
    <t>脳症</t>
    <rPh sb="0" eb="2">
      <t>ノウショウ</t>
    </rPh>
    <phoneticPr fontId="1"/>
  </si>
  <si>
    <t>脳浮腫</t>
    <rPh sb="0" eb="3">
      <t>ノウフシュ</t>
    </rPh>
    <phoneticPr fontId="1"/>
  </si>
  <si>
    <t>急性腎障害</t>
  </si>
  <si>
    <t>急性進行性糸球体腎炎</t>
    <phoneticPr fontId="1"/>
  </si>
  <si>
    <t>第XIII因子欠乏症</t>
  </si>
  <si>
    <t>抗好中球細胞質抗体陽性血管炎</t>
  </si>
  <si>
    <t>免疫介在性副作用</t>
  </si>
  <si>
    <t>抗アクアポリン4抗体陽性</t>
  </si>
  <si>
    <t>細胞診異常</t>
  </si>
  <si>
    <t>新型コロナワクチン（コミナティ筋注、ファイザー株式会社）接種後死亡事例 死因別集計表
※（令和3年2月17日から令和4年2月20日までの報告分）
（1回目及び2回目接種計）</t>
    <phoneticPr fontId="1"/>
  </si>
  <si>
    <t>脳炎</t>
    <rPh sb="0" eb="2">
      <t>ノウエン</t>
    </rPh>
    <phoneticPr fontId="1"/>
  </si>
  <si>
    <t>肝梗塞</t>
    <rPh sb="0" eb="3">
      <t>カンコウソク</t>
    </rPh>
    <phoneticPr fontId="1"/>
  </si>
  <si>
    <t>溶血性尿毒症症候群</t>
  </si>
  <si>
    <t>動脈解離</t>
    <phoneticPr fontId="1"/>
  </si>
  <si>
    <t>肺障害</t>
    <rPh sb="1" eb="3">
      <t>ショウガイ</t>
    </rPh>
    <phoneticPr fontId="1"/>
  </si>
  <si>
    <t>脳出血</t>
    <rPh sb="0" eb="3">
      <t>ノウシュッケツシュッケツ</t>
    </rPh>
    <phoneticPr fontId="1"/>
  </si>
  <si>
    <t>破裂性脳動脈瘤</t>
  </si>
  <si>
    <t>痙攣発作</t>
    <phoneticPr fontId="1"/>
  </si>
  <si>
    <t>肥大型心筋症</t>
  </si>
  <si>
    <t>心障害</t>
    <rPh sb="1" eb="3">
      <t>ショウガイ</t>
    </rPh>
    <phoneticPr fontId="1"/>
  </si>
  <si>
    <t>新型コロナワクチン（コミナティ筋注、ファイザー株式会社）接種後死亡事例 死因別集計表
※（令和3年2月17日から令和4年2月20日までの報告分）
（3回目接種）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</si>
</sst>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sz val="12"/>
      <color theme="1"/>
      <name val="HG丸ｺﾞｼｯｸM-PRO"/>
      <family val="3"/>
      <charset val="128"/>
    </font>
    <font>
      <sz val="11"/>
      <name val="游ゴシック"/>
      <family val="2"/>
      <charset val="128"/>
      <scheme val="minor"/>
    </font>
  </fonts>
  <fills count="8">
    <fill>
      <patternFill patternType="none"/>
    </fill>
    <fill>
      <patternFill patternType="gray125"/>
    </fill>
    <fill>
      <patternFill patternType="solid">
        <fgColor rgb="FFFFFF66"/>
        <bgColor indexed="64"/>
      </patternFill>
    </fill>
    <fill>
      <patternFill patternType="solid">
        <fgColor rgb="FFCCFF66"/>
        <bgColor indexed="64"/>
      </patternFill>
    </fill>
    <fill>
      <patternFill patternType="solid">
        <fgColor rgb="FF66FF66"/>
        <bgColor indexed="64"/>
      </patternFill>
    </fill>
    <fill>
      <patternFill patternType="solid">
        <fgColor rgb="FF33CC33"/>
        <bgColor indexed="64"/>
      </patternFill>
    </fill>
    <fill>
      <patternFill patternType="solid">
        <fgColor rgb="FFFFFF99"/>
        <bgColor indexed="64"/>
      </patternFill>
    </fill>
    <fill>
      <patternFill patternType="solid">
        <fgColor rgb="FFFF99FF"/>
        <bgColor indexed="64"/>
      </patternFill>
    </fill>
  </fills>
  <borders count="94">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ck">
        <color auto="1"/>
      </right>
      <top/>
      <bottom style="thin">
        <color auto="1"/>
      </bottom>
      <diagonal/>
    </border>
    <border>
      <left/>
      <right/>
      <top style="double">
        <color auto="1"/>
      </top>
      <bottom style="double">
        <color auto="1"/>
      </bottom>
      <diagonal/>
    </border>
    <border>
      <left style="thick">
        <color auto="1"/>
      </left>
      <right/>
      <top style="double">
        <color auto="1"/>
      </top>
      <bottom/>
      <diagonal/>
    </border>
    <border>
      <left style="thin">
        <color auto="1"/>
      </left>
      <right style="thick">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thick">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top style="thin">
        <color auto="1"/>
      </top>
      <bottom style="thin">
        <color auto="1"/>
      </bottom>
      <diagonal/>
    </border>
    <border>
      <left style="thin">
        <color auto="1"/>
      </left>
      <right/>
      <top style="thin">
        <color auto="1"/>
      </top>
      <bottom style="double">
        <color auto="1"/>
      </bottom>
      <diagonal/>
    </border>
    <border>
      <left style="thin">
        <color auto="1"/>
      </left>
      <right/>
      <top style="double">
        <color auto="1"/>
      </top>
      <bottom style="double">
        <color auto="1"/>
      </bottom>
      <diagonal/>
    </border>
    <border>
      <left style="thin">
        <color auto="1"/>
      </left>
      <right/>
      <top/>
      <bottom style="thin">
        <color auto="1"/>
      </bottom>
      <diagonal/>
    </border>
    <border>
      <left/>
      <right style="thin">
        <color auto="1"/>
      </right>
      <top style="thin">
        <color auto="1"/>
      </top>
      <bottom style="thin">
        <color auto="1"/>
      </bottom>
      <diagonal/>
    </border>
    <border>
      <left/>
      <right style="thin">
        <color auto="1"/>
      </right>
      <top style="double">
        <color auto="1"/>
      </top>
      <bottom style="double">
        <color auto="1"/>
      </bottom>
      <diagonal/>
    </border>
    <border>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double">
        <color auto="1"/>
      </bottom>
      <diagonal/>
    </border>
    <border>
      <left style="medium">
        <color auto="1"/>
      </left>
      <right style="thin">
        <color auto="1"/>
      </right>
      <top style="double">
        <color auto="1"/>
      </top>
      <bottom style="double">
        <color auto="1"/>
      </bottom>
      <diagonal/>
    </border>
    <border>
      <left style="thin">
        <color auto="1"/>
      </left>
      <right style="medium">
        <color auto="1"/>
      </right>
      <top style="double">
        <color auto="1"/>
      </top>
      <bottom style="double">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ck">
        <color auto="1"/>
      </right>
      <top style="thin">
        <color auto="1"/>
      </top>
      <bottom/>
      <diagonal/>
    </border>
    <border>
      <left style="thick">
        <color auto="1"/>
      </left>
      <right style="double">
        <color auto="1"/>
      </right>
      <top/>
      <bottom style="double">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ck">
        <color auto="1"/>
      </left>
      <right style="double">
        <color auto="1"/>
      </right>
      <top/>
      <bottom/>
      <diagonal/>
    </border>
    <border>
      <left style="medium">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thick">
        <color auto="1"/>
      </right>
      <top/>
      <bottom/>
      <diagonal/>
    </border>
    <border>
      <left style="thick">
        <color auto="1"/>
      </left>
      <right style="double">
        <color auto="1"/>
      </right>
      <top/>
      <bottom style="thick">
        <color auto="1"/>
      </bottom>
      <diagonal/>
    </border>
    <border>
      <left/>
      <right/>
      <top/>
      <bottom style="thick">
        <color auto="1"/>
      </bottom>
      <diagonal/>
    </border>
    <border>
      <left/>
      <right style="thin">
        <color auto="1"/>
      </right>
      <top/>
      <bottom/>
      <diagonal/>
    </border>
    <border>
      <left/>
      <right style="thin">
        <color auto="1"/>
      </right>
      <top style="thin">
        <color auto="1"/>
      </top>
      <bottom style="thick">
        <color auto="1"/>
      </bottom>
      <diagonal/>
    </border>
    <border>
      <left style="double">
        <color auto="1"/>
      </left>
      <right/>
      <top style="thick">
        <color auto="1"/>
      </top>
      <bottom/>
      <diagonal/>
    </border>
    <border>
      <left style="double">
        <color auto="1"/>
      </left>
      <right/>
      <top/>
      <bottom/>
      <diagonal/>
    </border>
    <border>
      <left style="double">
        <color auto="1"/>
      </left>
      <right style="thin">
        <color auto="1"/>
      </right>
      <top style="double">
        <color auto="1"/>
      </top>
      <bottom style="double">
        <color auto="1"/>
      </bottom>
      <diagonal/>
    </border>
    <border>
      <left style="double">
        <color auto="1"/>
      </left>
      <right style="thin">
        <color auto="1"/>
      </right>
      <top/>
      <bottom style="thin">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thin">
        <color auto="1"/>
      </left>
      <right style="medium">
        <color auto="1"/>
      </right>
      <top/>
      <bottom/>
      <diagonal/>
    </border>
    <border>
      <left style="double">
        <color auto="1"/>
      </left>
      <right style="thin">
        <color auto="1"/>
      </right>
      <top style="thin">
        <color auto="1"/>
      </top>
      <bottom style="thick">
        <color auto="1"/>
      </bottom>
      <diagonal/>
    </border>
    <border>
      <left style="thin">
        <color auto="1"/>
      </left>
      <right style="medium">
        <color auto="1"/>
      </right>
      <top style="thin">
        <color auto="1"/>
      </top>
      <bottom style="thick">
        <color auto="1"/>
      </bottom>
      <diagonal/>
    </border>
    <border>
      <left style="double">
        <color auto="1"/>
      </left>
      <right/>
      <top style="thin">
        <color auto="1"/>
      </top>
      <bottom style="thin">
        <color auto="1"/>
      </bottom>
      <diagonal/>
    </border>
    <border>
      <left style="double">
        <color auto="1"/>
      </left>
      <right/>
      <top style="thin">
        <color auto="1"/>
      </top>
      <bottom/>
      <diagonal/>
    </border>
    <border>
      <left style="double">
        <color auto="1"/>
      </left>
      <right style="double">
        <color auto="1"/>
      </right>
      <top style="thick">
        <color auto="1"/>
      </top>
      <bottom/>
      <diagonal/>
    </border>
    <border>
      <left style="double">
        <color auto="1"/>
      </left>
      <right style="double">
        <color auto="1"/>
      </right>
      <top/>
      <bottom/>
      <diagonal/>
    </border>
    <border>
      <left style="double">
        <color auto="1"/>
      </left>
      <right style="double">
        <color auto="1"/>
      </right>
      <top style="double">
        <color auto="1"/>
      </top>
      <bottom style="double">
        <color auto="1"/>
      </bottom>
      <diagonal/>
    </border>
    <border>
      <left style="double">
        <color auto="1"/>
      </left>
      <right style="double">
        <color auto="1"/>
      </right>
      <top/>
      <bottom style="thin">
        <color auto="1"/>
      </bottom>
      <diagonal/>
    </border>
    <border>
      <left style="double">
        <color auto="1"/>
      </left>
      <right style="double">
        <color auto="1"/>
      </right>
      <top style="thin">
        <color auto="1"/>
      </top>
      <bottom style="thin">
        <color auto="1"/>
      </bottom>
      <diagonal/>
    </border>
    <border>
      <left style="double">
        <color auto="1"/>
      </left>
      <right style="double">
        <color auto="1"/>
      </right>
      <top style="thin">
        <color auto="1"/>
      </top>
      <bottom/>
      <diagonal/>
    </border>
    <border>
      <left style="double">
        <color auto="1"/>
      </left>
      <right style="double">
        <color auto="1"/>
      </right>
      <top style="thin">
        <color auto="1"/>
      </top>
      <bottom style="thick">
        <color auto="1"/>
      </bottom>
      <diagonal/>
    </border>
    <border>
      <left style="thin">
        <color auto="1"/>
      </left>
      <right/>
      <top/>
      <bottom/>
      <diagonal/>
    </border>
    <border>
      <left style="thin">
        <color auto="1"/>
      </left>
      <right/>
      <top style="thin">
        <color auto="1"/>
      </top>
      <bottom style="thick">
        <color auto="1"/>
      </bottom>
      <diagonal/>
    </border>
    <border>
      <left style="medium">
        <color auto="1"/>
      </left>
      <right style="thin">
        <color auto="1"/>
      </right>
      <top style="thick">
        <color auto="1"/>
      </top>
      <bottom/>
      <diagonal/>
    </border>
    <border>
      <left style="thin">
        <color auto="1"/>
      </left>
      <right style="thin">
        <color auto="1"/>
      </right>
      <top style="thick">
        <color auto="1"/>
      </top>
      <bottom/>
      <diagonal/>
    </border>
    <border>
      <left style="thin">
        <color auto="1"/>
      </left>
      <right style="medium">
        <color auto="1"/>
      </right>
      <top style="thick">
        <color auto="1"/>
      </top>
      <bottom/>
      <diagonal/>
    </border>
    <border>
      <left style="double">
        <color auto="1"/>
      </left>
      <right/>
      <top style="double">
        <color auto="1"/>
      </top>
      <bottom style="double">
        <color auto="1"/>
      </bottom>
      <diagonal/>
    </border>
    <border>
      <left/>
      <right style="double">
        <color auto="1"/>
      </right>
      <top style="thick">
        <color auto="1"/>
      </top>
      <bottom/>
      <diagonal/>
    </border>
    <border>
      <left/>
      <right style="double">
        <color auto="1"/>
      </right>
      <top/>
      <bottom/>
      <diagonal/>
    </border>
    <border>
      <left style="thick">
        <color auto="1"/>
      </left>
      <right/>
      <top/>
      <bottom style="double">
        <color auto="1"/>
      </bottom>
      <diagonal/>
    </border>
    <border>
      <left/>
      <right style="double">
        <color auto="1"/>
      </right>
      <top/>
      <bottom style="double">
        <color auto="1"/>
      </bottom>
      <diagonal/>
    </border>
    <border>
      <left/>
      <right style="double">
        <color auto="1"/>
      </right>
      <top style="double">
        <color auto="1"/>
      </top>
      <bottom/>
      <diagonal/>
    </border>
    <border>
      <left style="double">
        <color auto="1"/>
      </left>
      <right style="double">
        <color auto="1"/>
      </right>
      <top style="double">
        <color auto="1"/>
      </top>
      <bottom style="thin">
        <color auto="1"/>
      </bottom>
      <diagonal/>
    </border>
    <border>
      <left/>
      <right style="medium">
        <color auto="1"/>
      </right>
      <top style="thick">
        <color auto="1"/>
      </top>
      <bottom style="thin">
        <color auto="1"/>
      </bottom>
      <diagonal/>
    </border>
    <border>
      <left style="double">
        <color auto="1"/>
      </left>
      <right style="double">
        <color auto="1"/>
      </right>
      <top style="thin">
        <color auto="1"/>
      </top>
      <bottom style="double">
        <color auto="1"/>
      </bottom>
      <diagonal/>
    </border>
    <border>
      <left style="double">
        <color auto="1"/>
      </left>
      <right style="thin">
        <color auto="1"/>
      </right>
      <top style="thin">
        <color auto="1"/>
      </top>
      <bottom style="double">
        <color auto="1"/>
      </bottom>
      <diagonal/>
    </border>
    <border>
      <left/>
      <right style="thin">
        <color auto="1"/>
      </right>
      <top style="thin">
        <color auto="1"/>
      </top>
      <bottom style="double">
        <color auto="1"/>
      </bottom>
      <diagonal/>
    </border>
    <border>
      <left style="medium">
        <color auto="1"/>
      </left>
      <right style="thin">
        <color auto="1"/>
      </right>
      <top style="thin">
        <color auto="1"/>
      </top>
      <bottom style="double">
        <color auto="1"/>
      </bottom>
      <diagonal/>
    </border>
    <border>
      <left style="double">
        <color auto="1"/>
      </left>
      <right style="double">
        <color auto="1"/>
      </right>
      <top/>
      <bottom style="thick">
        <color auto="1"/>
      </bottom>
      <diagonal/>
    </border>
    <border>
      <left style="double">
        <color auto="1"/>
      </left>
      <right style="thin">
        <color auto="1"/>
      </right>
      <top/>
      <bottom style="thick">
        <color auto="1"/>
      </bottom>
      <diagonal/>
    </border>
    <border>
      <left style="thin">
        <color auto="1"/>
      </left>
      <right style="thin">
        <color auto="1"/>
      </right>
      <top/>
      <bottom style="thick">
        <color auto="1"/>
      </bottom>
      <diagonal/>
    </border>
    <border>
      <left style="thin">
        <color auto="1"/>
      </left>
      <right/>
      <top/>
      <bottom style="thick">
        <color auto="1"/>
      </bottom>
      <diagonal/>
    </border>
    <border>
      <left style="thin">
        <color auto="1"/>
      </left>
      <right style="medium">
        <color auto="1"/>
      </right>
      <top/>
      <bottom style="thick">
        <color auto="1"/>
      </bottom>
      <diagonal/>
    </border>
    <border>
      <left/>
      <right style="thin">
        <color auto="1"/>
      </right>
      <top/>
      <bottom style="thick">
        <color auto="1"/>
      </bottom>
      <diagonal/>
    </border>
    <border>
      <left style="medium">
        <color auto="1"/>
      </left>
      <right style="thin">
        <color auto="1"/>
      </right>
      <top/>
      <bottom style="thick">
        <color auto="1"/>
      </bottom>
      <diagonal/>
    </border>
    <border>
      <left style="thin">
        <color auto="1"/>
      </left>
      <right style="thick">
        <color auto="1"/>
      </right>
      <top/>
      <bottom style="thick">
        <color auto="1"/>
      </bottom>
      <diagonal/>
    </border>
  </borders>
  <cellStyleXfs count="1">
    <xf numFmtId="0" fontId="0" fillId="0" borderId="0">
      <alignment vertical="center"/>
    </xf>
  </cellStyleXfs>
  <cellXfs count="135">
    <xf numFmtId="0" fontId="0" fillId="0" borderId="0" xfId="0">
      <alignment vertical="center"/>
    </xf>
    <xf numFmtId="0" fontId="0" fillId="0" borderId="0" xfId="0" applyFill="1">
      <alignment vertical="center"/>
    </xf>
    <xf numFmtId="0" fontId="0" fillId="0" borderId="0" xfId="0" applyBorder="1">
      <alignment vertical="center"/>
    </xf>
    <xf numFmtId="0" fontId="0" fillId="3" borderId="6" xfId="0" applyFill="1" applyBorder="1">
      <alignment vertical="center"/>
    </xf>
    <xf numFmtId="0" fontId="0" fillId="3" borderId="7" xfId="0" applyFill="1" applyBorder="1">
      <alignment vertical="center"/>
    </xf>
    <xf numFmtId="0" fontId="0" fillId="3" borderId="6" xfId="0" applyFill="1" applyBorder="1" applyAlignment="1">
      <alignment horizontal="center" vertical="center"/>
    </xf>
    <xf numFmtId="0" fontId="0" fillId="3" borderId="12" xfId="0" applyFill="1" applyBorder="1">
      <alignment vertical="center"/>
    </xf>
    <xf numFmtId="0" fontId="0" fillId="3" borderId="14" xfId="0" applyFill="1" applyBorder="1">
      <alignment vertical="center"/>
    </xf>
    <xf numFmtId="0" fontId="0" fillId="2" borderId="15" xfId="0" applyFill="1" applyBorder="1" applyAlignment="1">
      <alignment horizontal="center" vertical="center"/>
    </xf>
    <xf numFmtId="0" fontId="0" fillId="2" borderId="16" xfId="0" applyFill="1" applyBorder="1">
      <alignment vertical="center"/>
    </xf>
    <xf numFmtId="0" fontId="0" fillId="2" borderId="17" xfId="0" applyFill="1" applyBorder="1">
      <alignment vertical="center"/>
    </xf>
    <xf numFmtId="0" fontId="0" fillId="2" borderId="18" xfId="0" applyFill="1" applyBorder="1">
      <alignment vertical="center"/>
    </xf>
    <xf numFmtId="0" fontId="0" fillId="2" borderId="15" xfId="0" applyFill="1" applyBorder="1">
      <alignment vertical="center"/>
    </xf>
    <xf numFmtId="0" fontId="0" fillId="4" borderId="20" xfId="0" applyFill="1" applyBorder="1">
      <alignment vertical="center"/>
    </xf>
    <xf numFmtId="0" fontId="0" fillId="4" borderId="21" xfId="0" applyFill="1" applyBorder="1">
      <alignment vertical="center"/>
    </xf>
    <xf numFmtId="0" fontId="0" fillId="4" borderId="19" xfId="0" applyFill="1" applyBorder="1">
      <alignment vertical="center"/>
    </xf>
    <xf numFmtId="0" fontId="0" fillId="4" borderId="25" xfId="0" applyFill="1" applyBorder="1">
      <alignment vertical="center"/>
    </xf>
    <xf numFmtId="0" fontId="0" fillId="4" borderId="27" xfId="0" applyFill="1" applyBorder="1">
      <alignment vertical="center"/>
    </xf>
    <xf numFmtId="0" fontId="0" fillId="4" borderId="22" xfId="0" applyFill="1" applyBorder="1">
      <alignment vertical="center"/>
    </xf>
    <xf numFmtId="0" fontId="0" fillId="4" borderId="30" xfId="0" applyFill="1" applyBorder="1">
      <alignment vertical="center"/>
    </xf>
    <xf numFmtId="0" fontId="0" fillId="3" borderId="31" xfId="0" applyFill="1" applyBorder="1">
      <alignment vertical="center"/>
    </xf>
    <xf numFmtId="0" fontId="0" fillId="2" borderId="29" xfId="0" applyFill="1" applyBorder="1">
      <alignment vertical="center"/>
    </xf>
    <xf numFmtId="0" fontId="0" fillId="4" borderId="32" xfId="0" applyFill="1"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0" fillId="0" borderId="35" xfId="0" applyBorder="1">
      <alignment vertical="center"/>
    </xf>
    <xf numFmtId="0" fontId="0" fillId="3" borderId="41" xfId="0" applyFill="1" applyBorder="1">
      <alignment vertical="center"/>
    </xf>
    <xf numFmtId="0" fontId="0" fillId="3" borderId="44" xfId="0" applyFill="1" applyBorder="1">
      <alignment vertical="center"/>
    </xf>
    <xf numFmtId="0" fontId="0" fillId="0" borderId="46" xfId="0" applyBorder="1">
      <alignment vertical="center"/>
    </xf>
    <xf numFmtId="0" fontId="0" fillId="4" borderId="48" xfId="0" applyFill="1" applyBorder="1">
      <alignment vertical="center"/>
    </xf>
    <xf numFmtId="0" fontId="0" fillId="4" borderId="49" xfId="0" applyFill="1" applyBorder="1">
      <alignment vertical="center"/>
    </xf>
    <xf numFmtId="0" fontId="0" fillId="4" borderId="51" xfId="0" applyFill="1" applyBorder="1" applyAlignment="1">
      <alignment horizontal="center" vertical="center"/>
    </xf>
    <xf numFmtId="0" fontId="0" fillId="4" borderId="51" xfId="0" applyFill="1" applyBorder="1">
      <alignment vertical="center"/>
    </xf>
    <xf numFmtId="0" fontId="0" fillId="4" borderId="52" xfId="0" applyFill="1" applyBorder="1">
      <alignment vertical="center"/>
    </xf>
    <xf numFmtId="0" fontId="0" fillId="4" borderId="53" xfId="0" applyFill="1" applyBorder="1">
      <alignment vertical="center"/>
    </xf>
    <xf numFmtId="0" fontId="0" fillId="4" borderId="54" xfId="0" applyFill="1" applyBorder="1">
      <alignment vertical="center"/>
    </xf>
    <xf numFmtId="0" fontId="0" fillId="4" borderId="55" xfId="0" applyFill="1" applyBorder="1">
      <alignment vertical="center"/>
    </xf>
    <xf numFmtId="0" fontId="0" fillId="4" borderId="56" xfId="0" applyFill="1" applyBorder="1">
      <alignment vertical="center"/>
    </xf>
    <xf numFmtId="0" fontId="0" fillId="4" borderId="58" xfId="0" applyFill="1" applyBorder="1">
      <alignment vertical="center"/>
    </xf>
    <xf numFmtId="0" fontId="0" fillId="0" borderId="60" xfId="0" applyBorder="1">
      <alignment vertical="center"/>
    </xf>
    <xf numFmtId="0" fontId="0" fillId="0" borderId="61" xfId="0" applyBorder="1">
      <alignment vertical="center"/>
    </xf>
    <xf numFmtId="0" fontId="0" fillId="5" borderId="62" xfId="0" applyFill="1" applyBorder="1" applyAlignment="1">
      <alignment horizontal="center" vertical="center"/>
    </xf>
    <xf numFmtId="0" fontId="0" fillId="5" borderId="63" xfId="0" applyFill="1" applyBorder="1" applyAlignment="1">
      <alignment horizontal="center" vertical="center"/>
    </xf>
    <xf numFmtId="0" fontId="0" fillId="5" borderId="63" xfId="0" applyFill="1" applyBorder="1">
      <alignment vertical="center"/>
    </xf>
    <xf numFmtId="0" fontId="0" fillId="5" borderId="64" xfId="0" applyFill="1" applyBorder="1">
      <alignment vertical="center"/>
    </xf>
    <xf numFmtId="0" fontId="0" fillId="5" borderId="65" xfId="0" applyFill="1" applyBorder="1">
      <alignment vertical="center"/>
    </xf>
    <xf numFmtId="0" fontId="0" fillId="5" borderId="66" xfId="0" applyFill="1" applyBorder="1">
      <alignment vertical="center"/>
    </xf>
    <xf numFmtId="0" fontId="0" fillId="5" borderId="67" xfId="0" applyFill="1" applyBorder="1">
      <alignment vertical="center"/>
    </xf>
    <xf numFmtId="0" fontId="0" fillId="5" borderId="68" xfId="0" applyFill="1" applyBorder="1">
      <alignment vertical="center"/>
    </xf>
    <xf numFmtId="0" fontId="0" fillId="2" borderId="69" xfId="0" applyFill="1" applyBorder="1">
      <alignment vertical="center"/>
    </xf>
    <xf numFmtId="0" fontId="0" fillId="2" borderId="70" xfId="0" applyFill="1" applyBorder="1">
      <alignment vertical="center"/>
    </xf>
    <xf numFmtId="0" fontId="0" fillId="4" borderId="43" xfId="0" applyFill="1" applyBorder="1">
      <alignment vertical="center"/>
    </xf>
    <xf numFmtId="0" fontId="0" fillId="4" borderId="40" xfId="0" applyFill="1" applyBorder="1">
      <alignment vertical="center"/>
    </xf>
    <xf numFmtId="0" fontId="0" fillId="4" borderId="27" xfId="0" applyFill="1" applyBorder="1" applyAlignment="1">
      <alignment horizontal="center" vertical="center"/>
    </xf>
    <xf numFmtId="0" fontId="0" fillId="4" borderId="2" xfId="0" applyFill="1" applyBorder="1" applyAlignment="1">
      <alignment horizontal="center" vertical="center" shrinkToFit="1"/>
    </xf>
    <xf numFmtId="0" fontId="0" fillId="0" borderId="66" xfId="0" applyBorder="1">
      <alignment vertical="center"/>
    </xf>
    <xf numFmtId="0" fontId="0" fillId="2" borderId="6" xfId="0" applyFill="1" applyBorder="1" applyAlignment="1">
      <alignment horizontal="center" vertical="center"/>
    </xf>
    <xf numFmtId="0" fontId="0" fillId="2" borderId="12" xfId="0" applyFill="1" applyBorder="1">
      <alignment vertical="center"/>
    </xf>
    <xf numFmtId="0" fontId="0" fillId="2" borderId="14" xfId="0" applyFill="1" applyBorder="1">
      <alignment vertical="center"/>
    </xf>
    <xf numFmtId="0" fontId="0" fillId="2" borderId="7" xfId="0" applyFill="1" applyBorder="1">
      <alignment vertical="center"/>
    </xf>
    <xf numFmtId="0" fontId="0" fillId="2" borderId="6" xfId="0" applyFill="1" applyBorder="1">
      <alignment vertical="center"/>
    </xf>
    <xf numFmtId="0" fontId="0" fillId="2" borderId="31" xfId="0" applyFill="1" applyBorder="1">
      <alignment vertical="center"/>
    </xf>
    <xf numFmtId="0" fontId="0" fillId="2" borderId="44" xfId="0" applyFill="1" applyBorder="1">
      <alignment vertical="center"/>
    </xf>
    <xf numFmtId="0" fontId="0" fillId="2" borderId="41" xfId="0" applyFill="1" applyBorder="1">
      <alignment vertical="center"/>
    </xf>
    <xf numFmtId="0" fontId="0" fillId="6" borderId="23" xfId="0" applyFill="1" applyBorder="1" applyAlignment="1">
      <alignment horizontal="center" vertical="center"/>
    </xf>
    <xf numFmtId="0" fontId="0" fillId="6" borderId="24" xfId="0" applyFill="1" applyBorder="1">
      <alignment vertical="center"/>
    </xf>
    <xf numFmtId="0" fontId="0" fillId="6" borderId="26" xfId="0" applyFill="1" applyBorder="1">
      <alignment vertical="center"/>
    </xf>
    <xf numFmtId="0" fontId="0" fillId="6" borderId="28" xfId="0" applyFill="1" applyBorder="1">
      <alignment vertical="center"/>
    </xf>
    <xf numFmtId="0" fontId="0" fillId="6" borderId="23" xfId="0" applyFill="1" applyBorder="1">
      <alignment vertical="center"/>
    </xf>
    <xf numFmtId="0" fontId="0" fillId="6" borderId="33" xfId="0" applyFill="1" applyBorder="1">
      <alignment vertical="center"/>
    </xf>
    <xf numFmtId="0" fontId="0" fillId="6" borderId="57" xfId="0" applyFill="1" applyBorder="1">
      <alignment vertical="center"/>
    </xf>
    <xf numFmtId="0" fontId="0" fillId="6" borderId="59" xfId="0" applyFill="1" applyBorder="1">
      <alignment vertical="center"/>
    </xf>
    <xf numFmtId="10" fontId="0" fillId="5" borderId="64" xfId="0" applyNumberFormat="1" applyFill="1" applyBorder="1">
      <alignment vertical="center"/>
    </xf>
    <xf numFmtId="10" fontId="0" fillId="4" borderId="74" xfId="0" applyNumberFormat="1" applyFill="1" applyBorder="1">
      <alignment vertical="center"/>
    </xf>
    <xf numFmtId="10" fontId="0" fillId="3" borderId="14" xfId="0" applyNumberFormat="1" applyFill="1" applyBorder="1">
      <alignment vertical="center"/>
    </xf>
    <xf numFmtId="10" fontId="0" fillId="4" borderId="20" xfId="0" applyNumberFormat="1" applyFill="1" applyBorder="1">
      <alignment vertical="center"/>
    </xf>
    <xf numFmtId="10" fontId="0" fillId="2" borderId="17" xfId="0" applyNumberFormat="1" applyFill="1" applyBorder="1">
      <alignment vertical="center"/>
    </xf>
    <xf numFmtId="10" fontId="0" fillId="6" borderId="26" xfId="0" applyNumberFormat="1" applyFill="1" applyBorder="1">
      <alignment vertical="center"/>
    </xf>
    <xf numFmtId="10" fontId="0" fillId="4" borderId="25" xfId="0" applyNumberFormat="1" applyFill="1" applyBorder="1">
      <alignment vertical="center"/>
    </xf>
    <xf numFmtId="10" fontId="0" fillId="2" borderId="14" xfId="0" applyNumberFormat="1" applyFill="1" applyBorder="1">
      <alignment vertical="center"/>
    </xf>
    <xf numFmtId="0" fontId="0" fillId="0" borderId="80" xfId="0" applyBorder="1">
      <alignment vertical="center"/>
    </xf>
    <xf numFmtId="0" fontId="3" fillId="5" borderId="64" xfId="0" applyFont="1" applyFill="1" applyBorder="1">
      <alignment vertical="center"/>
    </xf>
    <xf numFmtId="0" fontId="3" fillId="4" borderId="25" xfId="0" applyFont="1" applyFill="1" applyBorder="1">
      <alignment vertical="center"/>
    </xf>
    <xf numFmtId="0" fontId="3" fillId="3" borderId="14" xfId="0" applyFont="1" applyFill="1" applyBorder="1">
      <alignment vertical="center"/>
    </xf>
    <xf numFmtId="0" fontId="3" fillId="2" borderId="14" xfId="0" applyFont="1" applyFill="1" applyBorder="1">
      <alignment vertical="center"/>
    </xf>
    <xf numFmtId="0" fontId="0" fillId="3" borderId="17" xfId="0" applyFill="1" applyBorder="1">
      <alignment vertical="center"/>
    </xf>
    <xf numFmtId="0" fontId="0" fillId="6" borderId="5" xfId="0" applyFill="1" applyBorder="1" applyAlignment="1">
      <alignment horizontal="center" vertical="center"/>
    </xf>
    <xf numFmtId="0" fontId="0" fillId="6" borderId="34" xfId="0" applyFill="1" applyBorder="1">
      <alignment vertical="center"/>
    </xf>
    <xf numFmtId="10" fontId="0" fillId="6" borderId="13" xfId="0" applyNumberFormat="1" applyFill="1" applyBorder="1">
      <alignment vertical="center"/>
    </xf>
    <xf numFmtId="0" fontId="0" fillId="6" borderId="13" xfId="0" applyFill="1" applyBorder="1">
      <alignment vertical="center"/>
    </xf>
    <xf numFmtId="0" fontId="0" fillId="6" borderId="8" xfId="0" applyFill="1" applyBorder="1">
      <alignment vertical="center"/>
    </xf>
    <xf numFmtId="0" fontId="0" fillId="6" borderId="5" xfId="0" applyFill="1" applyBorder="1">
      <alignment vertical="center"/>
    </xf>
    <xf numFmtId="0" fontId="0" fillId="6" borderId="45" xfId="0" applyFill="1" applyBorder="1">
      <alignment vertical="center"/>
    </xf>
    <xf numFmtId="0" fontId="0" fillId="6" borderId="42" xfId="0" applyFill="1" applyBorder="1">
      <alignment vertical="center"/>
    </xf>
    <xf numFmtId="0" fontId="0" fillId="4" borderId="2" xfId="0" applyFill="1" applyBorder="1" applyAlignment="1">
      <alignment horizontal="center" vertical="center" shrinkToFit="1"/>
    </xf>
    <xf numFmtId="0" fontId="0" fillId="4" borderId="81" xfId="0" applyFill="1" applyBorder="1" applyAlignment="1">
      <alignment horizontal="center" vertical="center" shrinkToFit="1"/>
    </xf>
    <xf numFmtId="0" fontId="0" fillId="5" borderId="82" xfId="0" applyFill="1" applyBorder="1">
      <alignment vertical="center"/>
    </xf>
    <xf numFmtId="0" fontId="0" fillId="4" borderId="83" xfId="0" applyFill="1" applyBorder="1">
      <alignment vertical="center"/>
    </xf>
    <xf numFmtId="0" fontId="0" fillId="4" borderId="84" xfId="0" applyFill="1" applyBorder="1">
      <alignment vertical="center"/>
    </xf>
    <xf numFmtId="0" fontId="0" fillId="4" borderId="85" xfId="0" applyFill="1" applyBorder="1">
      <alignment vertical="center"/>
    </xf>
    <xf numFmtId="0" fontId="0" fillId="6" borderId="11" xfId="0" applyFill="1" applyBorder="1">
      <alignment vertical="center"/>
    </xf>
    <xf numFmtId="0" fontId="0" fillId="0" borderId="47" xfId="0" applyBorder="1">
      <alignment vertical="center"/>
    </xf>
    <xf numFmtId="0" fontId="0" fillId="5" borderId="86" xfId="0" applyFill="1" applyBorder="1">
      <alignment vertical="center"/>
    </xf>
    <xf numFmtId="0" fontId="0" fillId="4" borderId="87" xfId="0" applyFill="1" applyBorder="1">
      <alignment vertical="center"/>
    </xf>
    <xf numFmtId="0" fontId="0" fillId="3" borderId="88" xfId="0" applyFill="1" applyBorder="1">
      <alignment vertical="center"/>
    </xf>
    <xf numFmtId="0" fontId="0" fillId="2" borderId="89" xfId="0" applyFill="1" applyBorder="1">
      <alignment vertical="center"/>
    </xf>
    <xf numFmtId="0" fontId="0" fillId="6" borderId="90" xfId="0" applyFill="1" applyBorder="1">
      <alignment vertical="center"/>
    </xf>
    <xf numFmtId="0" fontId="0" fillId="4" borderId="91" xfId="0" applyFill="1" applyBorder="1">
      <alignment vertical="center"/>
    </xf>
    <xf numFmtId="0" fontId="0" fillId="4" borderId="92" xfId="0" applyFill="1" applyBorder="1">
      <alignment vertical="center"/>
    </xf>
    <xf numFmtId="0" fontId="0" fillId="2" borderId="88" xfId="0" applyFill="1" applyBorder="1">
      <alignment vertical="center"/>
    </xf>
    <xf numFmtId="0" fontId="0" fillId="6" borderId="93" xfId="0" applyFill="1" applyBorder="1">
      <alignment vertical="center"/>
    </xf>
    <xf numFmtId="0" fontId="0" fillId="7" borderId="0" xfId="0" applyFill="1">
      <alignment vertical="center"/>
    </xf>
    <xf numFmtId="0" fontId="0" fillId="0" borderId="68" xfId="0" applyBorder="1">
      <alignment vertical="center"/>
    </xf>
    <xf numFmtId="0" fontId="2" fillId="0" borderId="0" xfId="0" applyFont="1" applyAlignment="1">
      <alignment horizontal="center" vertical="center" wrapText="1"/>
    </xf>
    <xf numFmtId="0" fontId="0" fillId="0" borderId="47" xfId="0" applyBorder="1" applyAlignment="1">
      <alignment vertical="center" wrapText="1"/>
    </xf>
    <xf numFmtId="0" fontId="0" fillId="0" borderId="10" xfId="0" applyBorder="1" applyAlignment="1">
      <alignment vertical="center"/>
    </xf>
    <xf numFmtId="0" fontId="0" fillId="0" borderId="9" xfId="0" applyBorder="1" applyAlignment="1">
      <alignment vertical="center"/>
    </xf>
    <xf numFmtId="0" fontId="0" fillId="0" borderId="1" xfId="0" applyBorder="1" applyAlignment="1">
      <alignment horizontal="center" vertical="center"/>
    </xf>
    <xf numFmtId="0" fontId="0" fillId="0" borderId="75" xfId="0" applyBorder="1" applyAlignment="1">
      <alignment horizontal="center" vertical="center"/>
    </xf>
    <xf numFmtId="0" fontId="0" fillId="0" borderId="4" xfId="0"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4" borderId="71" xfId="0" applyFill="1" applyBorder="1" applyAlignment="1">
      <alignment horizontal="center" vertical="center"/>
    </xf>
    <xf numFmtId="0" fontId="0" fillId="4" borderId="72" xfId="0" applyFill="1" applyBorder="1" applyAlignment="1">
      <alignment horizontal="center" vertical="center"/>
    </xf>
    <xf numFmtId="0" fontId="0" fillId="4" borderId="73" xfId="0" applyFill="1" applyBorder="1" applyAlignment="1">
      <alignment horizontal="center" vertical="center"/>
    </xf>
    <xf numFmtId="0" fontId="0" fillId="4" borderId="50" xfId="0" applyFill="1" applyBorder="1" applyAlignment="1">
      <alignment horizontal="center" vertical="center"/>
    </xf>
    <xf numFmtId="0" fontId="0" fillId="4" borderId="2" xfId="0" applyFill="1" applyBorder="1" applyAlignment="1">
      <alignment horizontal="center" vertical="center"/>
    </xf>
    <xf numFmtId="0" fontId="0" fillId="4" borderId="2" xfId="0" applyFill="1" applyBorder="1" applyAlignment="1">
      <alignment horizontal="center" vertical="center" shrinkToFit="1"/>
    </xf>
    <xf numFmtId="0" fontId="0" fillId="0" borderId="79" xfId="0" applyBorder="1" applyAlignment="1">
      <alignment vertical="center"/>
    </xf>
    <xf numFmtId="0" fontId="0" fillId="0" borderId="0" xfId="0" applyAlignment="1">
      <alignment vertical="center" wrapText="1"/>
    </xf>
    <xf numFmtId="0" fontId="0" fillId="4" borderId="3" xfId="0" applyFill="1" applyBorder="1" applyAlignment="1">
      <alignment horizontal="center" vertical="center"/>
    </xf>
    <xf numFmtId="0" fontId="0" fillId="0" borderId="0" xfId="0" applyAlignment="1">
      <alignment vertical="center"/>
    </xf>
  </cellXfs>
  <cellStyles count="1">
    <cellStyle name="標準" xfId="0" builtinId="0"/>
  </cellStyles>
  <dxfs count="0"/>
  <tableStyles count="0" defaultTableStyle="TableStyleMedium2" defaultPivotStyle="PivotStyleLight16"/>
  <colors>
    <mruColors>
      <color rgb="FFFF99FF"/>
      <color rgb="FFFFFF99"/>
      <color rgb="FFFFFF66"/>
      <color rgb="FF33CC33"/>
      <color rgb="FF66FF66"/>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0D518-0E3C-42B9-AF81-90A1E845F21A}">
  <sheetPr>
    <pageSetUpPr fitToPage="1"/>
  </sheetPr>
  <dimension ref="A1:S314"/>
  <sheetViews>
    <sheetView tabSelected="1" zoomScaleNormal="100" workbookViewId="0"/>
  </sheetViews>
  <sheetFormatPr defaultRowHeight="18.75" x14ac:dyDescent="0.4"/>
  <cols>
    <col min="1" max="1" width="8.25" customWidth="1"/>
    <col min="2" max="2" width="25.5" bestFit="1" customWidth="1"/>
    <col min="3" max="3" width="8.5" bestFit="1" customWidth="1"/>
    <col min="4" max="4" width="6.5" style="1" customWidth="1"/>
    <col min="5" max="7" width="6.5" bestFit="1" customWidth="1"/>
    <col min="8" max="8" width="6.75" style="1" customWidth="1"/>
    <col min="9" max="11" width="6.5" bestFit="1" customWidth="1"/>
    <col min="12" max="12" width="7.5" style="1" bestFit="1" customWidth="1"/>
    <col min="13" max="14" width="7.5" bestFit="1" customWidth="1"/>
    <col min="15" max="15" width="6.5" bestFit="1" customWidth="1"/>
    <col min="16" max="16" width="6.5" style="1" bestFit="1" customWidth="1"/>
    <col min="17" max="19" width="6.5" bestFit="1" customWidth="1"/>
  </cols>
  <sheetData>
    <row r="1" spans="1:19" x14ac:dyDescent="0.4">
      <c r="A1" t="s">
        <v>115</v>
      </c>
      <c r="C1" s="113">
        <f t="shared" ref="C1:S1" si="0">C8+C34+C46+C77+C86+C88+C90+C106+C130+C161+C170+C212+C256+C262+C267+C272+C281+C283+C289+C302</f>
        <v>1859</v>
      </c>
      <c r="D1" s="1">
        <f t="shared" si="0"/>
        <v>68</v>
      </c>
      <c r="E1" s="1">
        <f t="shared" si="0"/>
        <v>54</v>
      </c>
      <c r="F1" s="1">
        <f t="shared" si="0"/>
        <v>12</v>
      </c>
      <c r="G1" s="1">
        <f t="shared" si="0"/>
        <v>2</v>
      </c>
      <c r="H1" s="1">
        <f t="shared" si="0"/>
        <v>237</v>
      </c>
      <c r="I1" s="1">
        <f t="shared" si="0"/>
        <v>141</v>
      </c>
      <c r="J1" s="1">
        <f t="shared" si="0"/>
        <v>94</v>
      </c>
      <c r="K1" s="1">
        <f t="shared" si="0"/>
        <v>2</v>
      </c>
      <c r="L1" s="113">
        <f t="shared" si="0"/>
        <v>1543</v>
      </c>
      <c r="M1" s="113">
        <f t="shared" si="0"/>
        <v>779</v>
      </c>
      <c r="N1" s="1">
        <f t="shared" si="0"/>
        <v>751</v>
      </c>
      <c r="O1" s="1">
        <f t="shared" si="0"/>
        <v>13</v>
      </c>
      <c r="P1" s="1">
        <f t="shared" si="0"/>
        <v>11</v>
      </c>
      <c r="Q1" s="1">
        <f t="shared" si="0"/>
        <v>7</v>
      </c>
      <c r="R1" s="1">
        <f t="shared" si="0"/>
        <v>4</v>
      </c>
      <c r="S1" s="1">
        <f t="shared" si="0"/>
        <v>0</v>
      </c>
    </row>
    <row r="2" spans="1:19" ht="56.25" customHeight="1" x14ac:dyDescent="0.4">
      <c r="A2" s="115" t="s">
        <v>297</v>
      </c>
      <c r="B2" s="115"/>
      <c r="C2" s="115"/>
      <c r="D2" s="115"/>
      <c r="E2" s="115"/>
      <c r="F2" s="115"/>
      <c r="G2" s="115"/>
      <c r="H2" s="115"/>
      <c r="I2" s="115"/>
      <c r="J2" s="115"/>
      <c r="K2" s="115"/>
      <c r="L2" s="115"/>
      <c r="M2" s="115"/>
      <c r="N2" s="115"/>
      <c r="O2" s="115"/>
      <c r="P2" s="115"/>
      <c r="Q2" s="115"/>
      <c r="R2" s="115"/>
      <c r="S2" s="115"/>
    </row>
    <row r="3" spans="1:19" ht="38.25" customHeight="1" thickBot="1" x14ac:dyDescent="0.45">
      <c r="A3" s="116" t="s">
        <v>204</v>
      </c>
      <c r="B3" s="116"/>
      <c r="C3" s="116"/>
      <c r="D3" s="116"/>
      <c r="E3" s="116"/>
      <c r="F3" s="116"/>
      <c r="G3" s="116"/>
      <c r="H3" s="116"/>
      <c r="I3" s="116"/>
      <c r="J3" s="116"/>
      <c r="K3" s="116"/>
      <c r="L3" s="116"/>
      <c r="M3" s="116"/>
      <c r="N3" s="116"/>
      <c r="O3" s="116"/>
      <c r="P3" s="116"/>
      <c r="Q3" s="116"/>
      <c r="R3" s="116"/>
      <c r="S3" s="116"/>
    </row>
    <row r="4" spans="1:19" ht="19.5" thickTop="1" x14ac:dyDescent="0.4">
      <c r="A4" s="119" t="s">
        <v>6</v>
      </c>
      <c r="B4" s="120"/>
      <c r="C4" s="43" t="s">
        <v>0</v>
      </c>
      <c r="D4" s="128" t="s">
        <v>1</v>
      </c>
      <c r="E4" s="129"/>
      <c r="F4" s="129"/>
      <c r="G4" s="97"/>
      <c r="H4" s="130" t="s">
        <v>2</v>
      </c>
      <c r="I4" s="130"/>
      <c r="J4" s="130"/>
      <c r="K4" s="56"/>
      <c r="L4" s="125" t="s">
        <v>3</v>
      </c>
      <c r="M4" s="126"/>
      <c r="N4" s="126"/>
      <c r="O4" s="127"/>
      <c r="P4" s="129" t="s">
        <v>142</v>
      </c>
      <c r="Q4" s="129"/>
      <c r="R4" s="129"/>
      <c r="S4" s="133"/>
    </row>
    <row r="5" spans="1:19" x14ac:dyDescent="0.4">
      <c r="A5" s="121"/>
      <c r="B5" s="122"/>
      <c r="C5" s="44"/>
      <c r="D5" s="33"/>
      <c r="E5" s="5" t="s">
        <v>4</v>
      </c>
      <c r="F5" s="8" t="s">
        <v>5</v>
      </c>
      <c r="G5" s="66" t="s">
        <v>143</v>
      </c>
      <c r="H5" s="55"/>
      <c r="I5" s="5" t="s">
        <v>4</v>
      </c>
      <c r="J5" s="8" t="s">
        <v>5</v>
      </c>
      <c r="K5" s="66" t="s">
        <v>143</v>
      </c>
      <c r="L5" s="55"/>
      <c r="M5" s="5" t="s">
        <v>4</v>
      </c>
      <c r="N5" s="58" t="s">
        <v>5</v>
      </c>
      <c r="O5" s="66" t="s">
        <v>143</v>
      </c>
      <c r="P5" s="55"/>
      <c r="Q5" s="5" t="s">
        <v>4</v>
      </c>
      <c r="R5" s="8" t="s">
        <v>5</v>
      </c>
      <c r="S5" s="88" t="s">
        <v>143</v>
      </c>
    </row>
    <row r="6" spans="1:19" ht="19.5" thickBot="1" x14ac:dyDescent="0.45">
      <c r="A6" s="121"/>
      <c r="B6" s="122"/>
      <c r="C6" s="45">
        <f>D6+H6+L6+P6</f>
        <v>1860</v>
      </c>
      <c r="D6" s="34">
        <f>E6+F6+G6</f>
        <v>68</v>
      </c>
      <c r="E6" s="20">
        <v>54</v>
      </c>
      <c r="F6" s="21">
        <v>12</v>
      </c>
      <c r="G6" s="71">
        <v>2</v>
      </c>
      <c r="H6" s="19">
        <f>I6+J6+K6</f>
        <v>237</v>
      </c>
      <c r="I6" s="20">
        <v>141</v>
      </c>
      <c r="J6" s="21">
        <v>94</v>
      </c>
      <c r="K6" s="71">
        <v>2</v>
      </c>
      <c r="L6" s="22">
        <f>M6+N6+O6</f>
        <v>1544</v>
      </c>
      <c r="M6" s="20">
        <v>780</v>
      </c>
      <c r="N6" s="63">
        <v>751</v>
      </c>
      <c r="O6" s="71">
        <v>13</v>
      </c>
      <c r="P6" s="19">
        <f>Q6+R6+S6</f>
        <v>11</v>
      </c>
      <c r="Q6" s="20">
        <v>7</v>
      </c>
      <c r="R6" s="21">
        <v>4</v>
      </c>
      <c r="S6" s="89">
        <v>0</v>
      </c>
    </row>
    <row r="7" spans="1:19" ht="20.25" thickTop="1" thickBot="1" x14ac:dyDescent="0.45">
      <c r="A7" s="123"/>
      <c r="B7" s="124"/>
      <c r="C7" s="74">
        <f>C6/C6</f>
        <v>1</v>
      </c>
      <c r="D7" s="75">
        <f>D6/$C$6</f>
        <v>3.6559139784946237E-2</v>
      </c>
      <c r="E7" s="76">
        <f t="shared" ref="E7:S7" si="1">E6/$C$6</f>
        <v>2.903225806451613E-2</v>
      </c>
      <c r="F7" s="78">
        <f t="shared" si="1"/>
        <v>6.4516129032258064E-3</v>
      </c>
      <c r="G7" s="79">
        <f t="shared" ref="G7" si="2">G6/$C$6</f>
        <v>1.0752688172043011E-3</v>
      </c>
      <c r="H7" s="77">
        <f t="shared" si="1"/>
        <v>0.12741935483870967</v>
      </c>
      <c r="I7" s="76">
        <f t="shared" si="1"/>
        <v>7.5806451612903225E-2</v>
      </c>
      <c r="J7" s="78">
        <f t="shared" si="1"/>
        <v>5.053763440860215E-2</v>
      </c>
      <c r="K7" s="79">
        <f t="shared" si="1"/>
        <v>1.0752688172043011E-3</v>
      </c>
      <c r="L7" s="80">
        <f t="shared" si="1"/>
        <v>0.8301075268817204</v>
      </c>
      <c r="M7" s="76">
        <f t="shared" si="1"/>
        <v>0.41935483870967744</v>
      </c>
      <c r="N7" s="81">
        <f t="shared" si="1"/>
        <v>0.40376344086021504</v>
      </c>
      <c r="O7" s="79">
        <f t="shared" si="1"/>
        <v>6.9892473118279572E-3</v>
      </c>
      <c r="P7" s="77">
        <f t="shared" si="1"/>
        <v>5.9139784946236557E-3</v>
      </c>
      <c r="Q7" s="76">
        <f t="shared" si="1"/>
        <v>3.763440860215054E-3</v>
      </c>
      <c r="R7" s="78">
        <f t="shared" ref="R7" si="3">R6/$C$6</f>
        <v>2.1505376344086021E-3</v>
      </c>
      <c r="S7" s="90">
        <f t="shared" si="1"/>
        <v>0</v>
      </c>
    </row>
    <row r="8" spans="1:19" ht="20.25" thickTop="1" thickBot="1" x14ac:dyDescent="0.45">
      <c r="A8" s="117" t="s">
        <v>7</v>
      </c>
      <c r="B8" s="118"/>
      <c r="C8" s="46">
        <f t="shared" ref="C8:C95" si="4">D8+H8+L8+P8</f>
        <v>45</v>
      </c>
      <c r="D8" s="35">
        <f t="shared" ref="D8" si="5">E8+F8</f>
        <v>1</v>
      </c>
      <c r="E8" s="7">
        <f>SUM(E9:E33)</f>
        <v>1</v>
      </c>
      <c r="F8" s="10">
        <f>SUM(F9:F33)</f>
        <v>0</v>
      </c>
      <c r="G8" s="68">
        <f>SUM(G9:G33)</f>
        <v>0</v>
      </c>
      <c r="H8" s="13">
        <f>I8+J8+K8</f>
        <v>2</v>
      </c>
      <c r="I8" s="7">
        <f>SUM(I9:I33)</f>
        <v>2</v>
      </c>
      <c r="J8" s="10">
        <f>SUM(J9:J33)</f>
        <v>0</v>
      </c>
      <c r="K8" s="68">
        <f>SUM(K9:K33)</f>
        <v>0</v>
      </c>
      <c r="L8" s="16">
        <f>M8+N8+O8</f>
        <v>42</v>
      </c>
      <c r="M8" s="7">
        <f>SUM(M9:M33)</f>
        <v>19</v>
      </c>
      <c r="N8" s="60">
        <f>SUM(N9:N33)</f>
        <v>22</v>
      </c>
      <c r="O8" s="68">
        <f>SUM(O9:O33)</f>
        <v>1</v>
      </c>
      <c r="P8" s="13">
        <f t="shared" ref="P8:P80" si="6">Q8+R8+S8</f>
        <v>0</v>
      </c>
      <c r="Q8" s="7">
        <f>SUM(Q9:Q33)</f>
        <v>0</v>
      </c>
      <c r="R8" s="10">
        <f>SUM(R9:R33)</f>
        <v>0</v>
      </c>
      <c r="S8" s="91">
        <f>SUM(S9:S33)</f>
        <v>0</v>
      </c>
    </row>
    <row r="9" spans="1:19" ht="19.5" thickTop="1" x14ac:dyDescent="0.4">
      <c r="A9" s="26"/>
      <c r="B9" s="23" t="s">
        <v>148</v>
      </c>
      <c r="C9" s="47">
        <f t="shared" si="4"/>
        <v>2</v>
      </c>
      <c r="D9" s="36">
        <f t="shared" ref="D9:D77" si="7">E9+F9+G9</f>
        <v>0</v>
      </c>
      <c r="E9" s="4"/>
      <c r="F9" s="11"/>
      <c r="G9" s="69"/>
      <c r="H9" s="14">
        <f t="shared" ref="H9:H99" si="8">I9+J9+K9</f>
        <v>2</v>
      </c>
      <c r="I9" s="4">
        <v>2</v>
      </c>
      <c r="J9" s="11"/>
      <c r="K9" s="69"/>
      <c r="L9" s="17">
        <f t="shared" ref="L9:L45" si="9">M9+N9+O9</f>
        <v>0</v>
      </c>
      <c r="M9" s="4"/>
      <c r="N9" s="61"/>
      <c r="O9" s="69"/>
      <c r="P9" s="14">
        <f t="shared" si="6"/>
        <v>0</v>
      </c>
      <c r="Q9" s="4"/>
      <c r="R9" s="11"/>
      <c r="S9" s="92"/>
    </row>
    <row r="10" spans="1:19" x14ac:dyDescent="0.4">
      <c r="A10" s="26"/>
      <c r="B10" s="24" t="s">
        <v>276</v>
      </c>
      <c r="C10" s="48">
        <f t="shared" si="4"/>
        <v>1</v>
      </c>
      <c r="D10" s="37">
        <f t="shared" ref="D10" si="10">E10+F10+G10</f>
        <v>0</v>
      </c>
      <c r="E10" s="3"/>
      <c r="F10" s="12"/>
      <c r="G10" s="70"/>
      <c r="H10" s="15">
        <f t="shared" ref="H10" si="11">I10+J10+K10</f>
        <v>0</v>
      </c>
      <c r="I10" s="3"/>
      <c r="J10" s="12"/>
      <c r="K10" s="70"/>
      <c r="L10" s="18">
        <f t="shared" ref="L10" si="12">M10+N10+O10</f>
        <v>1</v>
      </c>
      <c r="M10" s="3">
        <v>1</v>
      </c>
      <c r="N10" s="62"/>
      <c r="O10" s="70"/>
      <c r="P10" s="15">
        <f t="shared" ref="P10" si="13">Q10+R10+S10</f>
        <v>0</v>
      </c>
      <c r="Q10" s="3"/>
      <c r="R10" s="12"/>
      <c r="S10" s="93"/>
    </row>
    <row r="11" spans="1:19" x14ac:dyDescent="0.4">
      <c r="A11" s="26"/>
      <c r="B11" s="24" t="s">
        <v>147</v>
      </c>
      <c r="C11" s="48">
        <f t="shared" si="4"/>
        <v>10</v>
      </c>
      <c r="D11" s="37">
        <f t="shared" si="7"/>
        <v>0</v>
      </c>
      <c r="E11" s="3"/>
      <c r="F11" s="12"/>
      <c r="G11" s="70"/>
      <c r="H11" s="15">
        <f t="shared" si="8"/>
        <v>0</v>
      </c>
      <c r="I11" s="3"/>
      <c r="J11" s="12"/>
      <c r="K11" s="70"/>
      <c r="L11" s="18">
        <f t="shared" ref="L11" si="14">M11+N11+O11</f>
        <v>10</v>
      </c>
      <c r="M11" s="3">
        <v>7</v>
      </c>
      <c r="N11" s="62">
        <v>3</v>
      </c>
      <c r="O11" s="70"/>
      <c r="P11" s="15">
        <f t="shared" si="6"/>
        <v>0</v>
      </c>
      <c r="Q11" s="3"/>
      <c r="R11" s="12"/>
      <c r="S11" s="93"/>
    </row>
    <row r="12" spans="1:19" x14ac:dyDescent="0.4">
      <c r="A12" s="26"/>
      <c r="B12" s="24" t="s">
        <v>7</v>
      </c>
      <c r="C12" s="48">
        <f t="shared" si="4"/>
        <v>1</v>
      </c>
      <c r="D12" s="37">
        <f t="shared" si="7"/>
        <v>0</v>
      </c>
      <c r="E12" s="3"/>
      <c r="F12" s="12"/>
      <c r="G12" s="70"/>
      <c r="H12" s="15">
        <f t="shared" si="8"/>
        <v>0</v>
      </c>
      <c r="I12" s="3"/>
      <c r="J12" s="12"/>
      <c r="K12" s="70"/>
      <c r="L12" s="18">
        <f t="shared" si="9"/>
        <v>1</v>
      </c>
      <c r="M12" s="3"/>
      <c r="N12" s="62">
        <v>1</v>
      </c>
      <c r="O12" s="70"/>
      <c r="P12" s="15">
        <f t="shared" si="6"/>
        <v>0</v>
      </c>
      <c r="Q12" s="3"/>
      <c r="R12" s="12"/>
      <c r="S12" s="93"/>
    </row>
    <row r="13" spans="1:19" x14ac:dyDescent="0.4">
      <c r="A13" s="26"/>
      <c r="B13" s="24" t="s">
        <v>217</v>
      </c>
      <c r="C13" s="48">
        <f t="shared" si="4"/>
        <v>1</v>
      </c>
      <c r="D13" s="37">
        <f t="shared" si="7"/>
        <v>0</v>
      </c>
      <c r="E13" s="3"/>
      <c r="F13" s="12"/>
      <c r="G13" s="70"/>
      <c r="H13" s="15">
        <f t="shared" ref="H13" si="15">I13+J13+K13</f>
        <v>0</v>
      </c>
      <c r="I13" s="3"/>
      <c r="J13" s="12"/>
      <c r="K13" s="70"/>
      <c r="L13" s="18">
        <f t="shared" si="9"/>
        <v>1</v>
      </c>
      <c r="M13" s="3"/>
      <c r="N13" s="62">
        <v>1</v>
      </c>
      <c r="O13" s="70"/>
      <c r="P13" s="15">
        <f t="shared" si="6"/>
        <v>0</v>
      </c>
      <c r="Q13" s="3"/>
      <c r="R13" s="12"/>
      <c r="S13" s="93"/>
    </row>
    <row r="14" spans="1:19" x14ac:dyDescent="0.4">
      <c r="A14" s="26"/>
      <c r="B14" s="24" t="s">
        <v>8</v>
      </c>
      <c r="C14" s="48">
        <f t="shared" si="4"/>
        <v>1</v>
      </c>
      <c r="D14" s="37">
        <f t="shared" si="7"/>
        <v>0</v>
      </c>
      <c r="E14" s="3"/>
      <c r="F14" s="12"/>
      <c r="G14" s="70"/>
      <c r="H14" s="15">
        <f t="shared" si="8"/>
        <v>0</v>
      </c>
      <c r="I14" s="3"/>
      <c r="J14" s="12"/>
      <c r="K14" s="70"/>
      <c r="L14" s="18">
        <f t="shared" ref="L14:L15" si="16">M14+N14+O14</f>
        <v>1</v>
      </c>
      <c r="M14" s="3"/>
      <c r="N14" s="62">
        <v>1</v>
      </c>
      <c r="O14" s="70"/>
      <c r="P14" s="15">
        <f t="shared" si="6"/>
        <v>0</v>
      </c>
      <c r="Q14" s="3"/>
      <c r="R14" s="12"/>
      <c r="S14" s="93"/>
    </row>
    <row r="15" spans="1:19" x14ac:dyDescent="0.4">
      <c r="A15" s="26"/>
      <c r="B15" t="s">
        <v>149</v>
      </c>
      <c r="C15" s="48">
        <f t="shared" si="4"/>
        <v>3</v>
      </c>
      <c r="D15" s="37">
        <f t="shared" si="7"/>
        <v>0</v>
      </c>
      <c r="E15" s="3"/>
      <c r="F15" s="12"/>
      <c r="G15" s="70"/>
      <c r="H15" s="15">
        <f t="shared" si="8"/>
        <v>0</v>
      </c>
      <c r="I15" s="3"/>
      <c r="J15" s="12"/>
      <c r="K15" s="70"/>
      <c r="L15" s="18">
        <f t="shared" si="16"/>
        <v>3</v>
      </c>
      <c r="M15" s="3">
        <v>1</v>
      </c>
      <c r="N15" s="62">
        <v>2</v>
      </c>
      <c r="O15" s="70"/>
      <c r="P15" s="15">
        <f t="shared" si="6"/>
        <v>0</v>
      </c>
      <c r="Q15" s="3"/>
      <c r="R15" s="12"/>
      <c r="S15" s="93"/>
    </row>
    <row r="16" spans="1:19" x14ac:dyDescent="0.4">
      <c r="A16" s="26"/>
      <c r="B16" s="24" t="s">
        <v>277</v>
      </c>
      <c r="C16" s="48">
        <f t="shared" si="4"/>
        <v>1</v>
      </c>
      <c r="D16" s="37">
        <f t="shared" ref="D16" si="17">E16+F16+G16</f>
        <v>0</v>
      </c>
      <c r="E16" s="3"/>
      <c r="F16" s="12"/>
      <c r="G16" s="70"/>
      <c r="H16" s="15">
        <f t="shared" ref="H16" si="18">I16+J16+K16</f>
        <v>0</v>
      </c>
      <c r="I16" s="3"/>
      <c r="J16" s="12"/>
      <c r="K16" s="70"/>
      <c r="L16" s="18">
        <f t="shared" ref="L16" si="19">M16+N16+O16</f>
        <v>1</v>
      </c>
      <c r="M16" s="3">
        <v>1</v>
      </c>
      <c r="N16" s="62"/>
      <c r="O16" s="70"/>
      <c r="P16" s="15">
        <f t="shared" ref="P16" si="20">Q16+R16+S16</f>
        <v>0</v>
      </c>
      <c r="Q16" s="3"/>
      <c r="R16" s="12"/>
      <c r="S16" s="93"/>
    </row>
    <row r="17" spans="1:19" x14ac:dyDescent="0.4">
      <c r="A17" s="26"/>
      <c r="B17" s="57" t="s">
        <v>150</v>
      </c>
      <c r="C17" s="48">
        <f t="shared" si="4"/>
        <v>1</v>
      </c>
      <c r="D17" s="37">
        <f t="shared" si="7"/>
        <v>0</v>
      </c>
      <c r="E17" s="3"/>
      <c r="F17" s="12"/>
      <c r="G17" s="70"/>
      <c r="H17" s="15">
        <f t="shared" si="8"/>
        <v>0</v>
      </c>
      <c r="I17" s="3"/>
      <c r="J17" s="12"/>
      <c r="K17" s="70"/>
      <c r="L17" s="18">
        <f t="shared" si="9"/>
        <v>1</v>
      </c>
      <c r="M17" s="3">
        <v>1</v>
      </c>
      <c r="N17" s="62"/>
      <c r="O17" s="70"/>
      <c r="P17" s="15">
        <f t="shared" si="6"/>
        <v>0</v>
      </c>
      <c r="Q17" s="3"/>
      <c r="R17" s="12"/>
      <c r="S17" s="93"/>
    </row>
    <row r="18" spans="1:19" x14ac:dyDescent="0.4">
      <c r="A18" s="26"/>
      <c r="B18" s="24" t="s">
        <v>9</v>
      </c>
      <c r="C18" s="48">
        <f t="shared" si="4"/>
        <v>1</v>
      </c>
      <c r="D18" s="37">
        <f t="shared" si="7"/>
        <v>0</v>
      </c>
      <c r="E18" s="3"/>
      <c r="F18" s="12"/>
      <c r="G18" s="70"/>
      <c r="H18" s="15">
        <f t="shared" si="8"/>
        <v>0</v>
      </c>
      <c r="I18" s="3"/>
      <c r="J18" s="12"/>
      <c r="K18" s="70"/>
      <c r="L18" s="18">
        <f t="shared" ref="L18" si="21">M18+N18+O18</f>
        <v>1</v>
      </c>
      <c r="M18" s="3"/>
      <c r="N18" s="62">
        <v>1</v>
      </c>
      <c r="O18" s="70"/>
      <c r="P18" s="15">
        <f t="shared" si="6"/>
        <v>0</v>
      </c>
      <c r="Q18" s="3"/>
      <c r="R18" s="12"/>
      <c r="S18" s="93"/>
    </row>
    <row r="19" spans="1:19" x14ac:dyDescent="0.4">
      <c r="A19" s="26"/>
      <c r="B19" s="24" t="s">
        <v>151</v>
      </c>
      <c r="C19" s="48">
        <f t="shared" si="4"/>
        <v>1</v>
      </c>
      <c r="D19" s="37">
        <f t="shared" si="7"/>
        <v>0</v>
      </c>
      <c r="E19" s="3"/>
      <c r="F19" s="12"/>
      <c r="G19" s="70"/>
      <c r="H19" s="15">
        <f t="shared" si="8"/>
        <v>0</v>
      </c>
      <c r="I19" s="3"/>
      <c r="J19" s="12"/>
      <c r="K19" s="70"/>
      <c r="L19" s="18">
        <f t="shared" si="9"/>
        <v>1</v>
      </c>
      <c r="M19" s="3"/>
      <c r="N19" s="62">
        <v>1</v>
      </c>
      <c r="O19" s="70"/>
      <c r="P19" s="15">
        <f t="shared" si="6"/>
        <v>0</v>
      </c>
      <c r="Q19" s="3"/>
      <c r="R19" s="12"/>
      <c r="S19" s="93"/>
    </row>
    <row r="20" spans="1:19" x14ac:dyDescent="0.4">
      <c r="A20" s="26"/>
      <c r="B20" s="24" t="s">
        <v>10</v>
      </c>
      <c r="C20" s="48">
        <f t="shared" si="4"/>
        <v>2</v>
      </c>
      <c r="D20" s="37">
        <f t="shared" si="7"/>
        <v>0</v>
      </c>
      <c r="E20" s="3"/>
      <c r="F20" s="12"/>
      <c r="G20" s="70"/>
      <c r="H20" s="15">
        <f t="shared" si="8"/>
        <v>0</v>
      </c>
      <c r="I20" s="3"/>
      <c r="J20" s="12"/>
      <c r="K20" s="70"/>
      <c r="L20" s="18">
        <f t="shared" si="9"/>
        <v>2</v>
      </c>
      <c r="M20" s="3">
        <v>2</v>
      </c>
      <c r="N20" s="62"/>
      <c r="O20" s="70"/>
      <c r="P20" s="15">
        <f t="shared" si="6"/>
        <v>0</v>
      </c>
      <c r="Q20" s="3"/>
      <c r="R20" s="12"/>
      <c r="S20" s="93"/>
    </row>
    <row r="21" spans="1:19" x14ac:dyDescent="0.4">
      <c r="A21" s="26"/>
      <c r="B21" s="24" t="s">
        <v>144</v>
      </c>
      <c r="C21" s="48">
        <f t="shared" si="4"/>
        <v>1</v>
      </c>
      <c r="D21" s="37">
        <f t="shared" si="7"/>
        <v>0</v>
      </c>
      <c r="E21" s="3"/>
      <c r="F21" s="12"/>
      <c r="G21" s="70"/>
      <c r="H21" s="15">
        <f t="shared" si="8"/>
        <v>0</v>
      </c>
      <c r="I21" s="3"/>
      <c r="J21" s="12"/>
      <c r="K21" s="70"/>
      <c r="L21" s="18">
        <f t="shared" si="9"/>
        <v>1</v>
      </c>
      <c r="M21" s="3"/>
      <c r="N21" s="62">
        <v>1</v>
      </c>
      <c r="O21" s="70"/>
      <c r="P21" s="15">
        <f t="shared" si="6"/>
        <v>0</v>
      </c>
      <c r="Q21" s="3"/>
      <c r="R21" s="12"/>
      <c r="S21" s="93"/>
    </row>
    <row r="22" spans="1:19" x14ac:dyDescent="0.4">
      <c r="A22" s="26"/>
      <c r="B22" s="24" t="s">
        <v>243</v>
      </c>
      <c r="C22" s="48">
        <f t="shared" si="4"/>
        <v>1</v>
      </c>
      <c r="D22" s="37">
        <f t="shared" si="7"/>
        <v>0</v>
      </c>
      <c r="E22" s="3"/>
      <c r="F22" s="12"/>
      <c r="G22" s="70"/>
      <c r="H22" s="15">
        <f t="shared" ref="H22" si="22">I22+J22+K22</f>
        <v>0</v>
      </c>
      <c r="I22" s="3"/>
      <c r="J22" s="12"/>
      <c r="K22" s="70"/>
      <c r="L22" s="18">
        <f t="shared" ref="L22" si="23">M22+N22+O22</f>
        <v>1</v>
      </c>
      <c r="M22" s="3">
        <v>1</v>
      </c>
      <c r="N22" s="62"/>
      <c r="O22" s="70"/>
      <c r="P22" s="15">
        <f t="shared" si="6"/>
        <v>0</v>
      </c>
      <c r="Q22" s="3"/>
      <c r="R22" s="12"/>
      <c r="S22" s="93"/>
    </row>
    <row r="23" spans="1:19" x14ac:dyDescent="0.4">
      <c r="A23" s="26"/>
      <c r="B23" s="24" t="s">
        <v>11</v>
      </c>
      <c r="C23" s="48">
        <f t="shared" si="4"/>
        <v>1</v>
      </c>
      <c r="D23" s="37">
        <f t="shared" si="7"/>
        <v>0</v>
      </c>
      <c r="E23" s="3"/>
      <c r="F23" s="12"/>
      <c r="G23" s="70"/>
      <c r="H23" s="15">
        <f t="shared" si="8"/>
        <v>0</v>
      </c>
      <c r="I23" s="3"/>
      <c r="J23" s="12"/>
      <c r="K23" s="70"/>
      <c r="L23" s="18">
        <f t="shared" si="9"/>
        <v>1</v>
      </c>
      <c r="M23" s="3"/>
      <c r="N23" s="62">
        <v>1</v>
      </c>
      <c r="O23" s="70"/>
      <c r="P23" s="15">
        <f t="shared" si="6"/>
        <v>0</v>
      </c>
      <c r="Q23" s="3"/>
      <c r="R23" s="12"/>
      <c r="S23" s="93"/>
    </row>
    <row r="24" spans="1:19" x14ac:dyDescent="0.4">
      <c r="A24" s="26"/>
      <c r="B24" s="24" t="s">
        <v>117</v>
      </c>
      <c r="C24" s="48">
        <f t="shared" si="4"/>
        <v>4</v>
      </c>
      <c r="D24" s="37">
        <f t="shared" si="7"/>
        <v>1</v>
      </c>
      <c r="E24" s="3">
        <v>1</v>
      </c>
      <c r="F24" s="12"/>
      <c r="G24" s="70"/>
      <c r="H24" s="15">
        <f t="shared" si="8"/>
        <v>0</v>
      </c>
      <c r="I24" s="3"/>
      <c r="J24" s="12"/>
      <c r="K24" s="70"/>
      <c r="L24" s="18">
        <f t="shared" si="9"/>
        <v>3</v>
      </c>
      <c r="M24" s="3">
        <v>1</v>
      </c>
      <c r="N24" s="62">
        <v>1</v>
      </c>
      <c r="O24" s="70">
        <v>1</v>
      </c>
      <c r="P24" s="15">
        <f t="shared" si="6"/>
        <v>0</v>
      </c>
      <c r="Q24" s="3"/>
      <c r="R24" s="12"/>
      <c r="S24" s="93"/>
    </row>
    <row r="25" spans="1:19" x14ac:dyDescent="0.4">
      <c r="A25" s="26"/>
      <c r="B25" s="24" t="s">
        <v>12</v>
      </c>
      <c r="C25" s="48">
        <f t="shared" si="4"/>
        <v>2</v>
      </c>
      <c r="D25" s="37">
        <f t="shared" si="7"/>
        <v>0</v>
      </c>
      <c r="E25" s="3"/>
      <c r="F25" s="12"/>
      <c r="G25" s="70"/>
      <c r="H25" s="15">
        <f t="shared" si="8"/>
        <v>0</v>
      </c>
      <c r="I25" s="3"/>
      <c r="J25" s="12"/>
      <c r="K25" s="70"/>
      <c r="L25" s="18">
        <f t="shared" si="9"/>
        <v>2</v>
      </c>
      <c r="M25" s="3">
        <v>1</v>
      </c>
      <c r="N25" s="62">
        <v>1</v>
      </c>
      <c r="O25" s="70"/>
      <c r="P25" s="15">
        <f t="shared" si="6"/>
        <v>0</v>
      </c>
      <c r="Q25" s="3"/>
      <c r="R25" s="12"/>
      <c r="S25" s="93"/>
    </row>
    <row r="26" spans="1:19" x14ac:dyDescent="0.4">
      <c r="A26" s="26"/>
      <c r="B26" s="24" t="s">
        <v>13</v>
      </c>
      <c r="C26" s="48">
        <f t="shared" si="4"/>
        <v>1</v>
      </c>
      <c r="D26" s="37">
        <f t="shared" si="7"/>
        <v>0</v>
      </c>
      <c r="E26" s="3"/>
      <c r="F26" s="12"/>
      <c r="G26" s="70"/>
      <c r="H26" s="15">
        <f t="shared" si="8"/>
        <v>0</v>
      </c>
      <c r="I26" s="3"/>
      <c r="J26" s="12"/>
      <c r="K26" s="70"/>
      <c r="L26" s="18">
        <f t="shared" si="9"/>
        <v>1</v>
      </c>
      <c r="M26" s="3">
        <v>1</v>
      </c>
      <c r="N26" s="62"/>
      <c r="O26" s="70"/>
      <c r="P26" s="15">
        <f t="shared" si="6"/>
        <v>0</v>
      </c>
      <c r="Q26" s="3"/>
      <c r="R26" s="12"/>
      <c r="S26" s="93"/>
    </row>
    <row r="27" spans="1:19" x14ac:dyDescent="0.4">
      <c r="A27" s="26"/>
      <c r="B27" s="24" t="s">
        <v>152</v>
      </c>
      <c r="C27" s="48">
        <f t="shared" si="4"/>
        <v>1</v>
      </c>
      <c r="D27" s="37">
        <f t="shared" si="7"/>
        <v>0</v>
      </c>
      <c r="E27" s="3"/>
      <c r="F27" s="12"/>
      <c r="G27" s="70"/>
      <c r="H27" s="15">
        <f t="shared" ref="H27" si="24">I27+J27+K27</f>
        <v>0</v>
      </c>
      <c r="I27" s="3"/>
      <c r="J27" s="12"/>
      <c r="K27" s="70"/>
      <c r="L27" s="18">
        <f t="shared" si="9"/>
        <v>1</v>
      </c>
      <c r="M27" s="3">
        <v>1</v>
      </c>
      <c r="N27" s="62"/>
      <c r="O27" s="70"/>
      <c r="P27" s="15">
        <f t="shared" si="6"/>
        <v>0</v>
      </c>
      <c r="Q27" s="3"/>
      <c r="R27" s="12"/>
      <c r="S27" s="93"/>
    </row>
    <row r="28" spans="1:19" x14ac:dyDescent="0.4">
      <c r="A28" s="26"/>
      <c r="B28" s="24" t="s">
        <v>205</v>
      </c>
      <c r="C28" s="48">
        <f t="shared" si="4"/>
        <v>1</v>
      </c>
      <c r="D28" s="37">
        <f t="shared" si="7"/>
        <v>0</v>
      </c>
      <c r="E28" s="3"/>
      <c r="F28" s="12"/>
      <c r="G28" s="70"/>
      <c r="H28" s="15">
        <f t="shared" si="8"/>
        <v>0</v>
      </c>
      <c r="I28" s="3"/>
      <c r="J28" s="12"/>
      <c r="K28" s="70"/>
      <c r="L28" s="18">
        <f t="shared" ref="L28" si="25">M28+N28+O28</f>
        <v>1</v>
      </c>
      <c r="M28" s="3"/>
      <c r="N28" s="62">
        <v>1</v>
      </c>
      <c r="O28" s="70"/>
      <c r="P28" s="15">
        <f t="shared" si="6"/>
        <v>0</v>
      </c>
      <c r="Q28" s="3"/>
      <c r="R28" s="12"/>
      <c r="S28" s="93"/>
    </row>
    <row r="29" spans="1:19" x14ac:dyDescent="0.4">
      <c r="A29" s="26"/>
      <c r="B29" s="24" t="s">
        <v>14</v>
      </c>
      <c r="C29" s="48">
        <f t="shared" si="4"/>
        <v>1</v>
      </c>
      <c r="D29" s="37">
        <f t="shared" si="7"/>
        <v>0</v>
      </c>
      <c r="E29" s="3"/>
      <c r="F29" s="12"/>
      <c r="G29" s="70"/>
      <c r="H29" s="15">
        <f t="shared" si="8"/>
        <v>0</v>
      </c>
      <c r="I29" s="3"/>
      <c r="J29" s="12"/>
      <c r="K29" s="70"/>
      <c r="L29" s="18">
        <f t="shared" si="9"/>
        <v>1</v>
      </c>
      <c r="M29" s="3"/>
      <c r="N29" s="62">
        <v>1</v>
      </c>
      <c r="O29" s="70"/>
      <c r="P29" s="15">
        <f t="shared" si="6"/>
        <v>0</v>
      </c>
      <c r="Q29" s="3"/>
      <c r="R29" s="12"/>
      <c r="S29" s="93"/>
    </row>
    <row r="30" spans="1:19" x14ac:dyDescent="0.4">
      <c r="A30" s="26"/>
      <c r="B30" s="24" t="s">
        <v>118</v>
      </c>
      <c r="C30" s="48">
        <f t="shared" si="4"/>
        <v>1</v>
      </c>
      <c r="D30" s="37">
        <f t="shared" si="7"/>
        <v>0</v>
      </c>
      <c r="E30" s="3"/>
      <c r="F30" s="12"/>
      <c r="G30" s="70"/>
      <c r="H30" s="15">
        <f t="shared" ref="H30" si="26">I30+J30+K30</f>
        <v>0</v>
      </c>
      <c r="I30" s="3"/>
      <c r="J30" s="12"/>
      <c r="K30" s="70"/>
      <c r="L30" s="18">
        <f t="shared" ref="L30" si="27">M30+N30+O30</f>
        <v>1</v>
      </c>
      <c r="M30" s="3"/>
      <c r="N30" s="62">
        <v>1</v>
      </c>
      <c r="O30" s="70"/>
      <c r="P30" s="15">
        <f t="shared" si="6"/>
        <v>0</v>
      </c>
      <c r="Q30" s="3"/>
      <c r="R30" s="12"/>
      <c r="S30" s="93"/>
    </row>
    <row r="31" spans="1:19" x14ac:dyDescent="0.4">
      <c r="A31" s="26"/>
      <c r="B31" s="24" t="s">
        <v>206</v>
      </c>
      <c r="C31" s="48">
        <f t="shared" si="4"/>
        <v>1</v>
      </c>
      <c r="D31" s="37">
        <f t="shared" si="7"/>
        <v>0</v>
      </c>
      <c r="E31" s="3"/>
      <c r="F31" s="12"/>
      <c r="G31" s="70"/>
      <c r="H31" s="15">
        <f t="shared" si="8"/>
        <v>0</v>
      </c>
      <c r="I31" s="3"/>
      <c r="J31" s="12"/>
      <c r="K31" s="70"/>
      <c r="L31" s="18">
        <f t="shared" si="9"/>
        <v>1</v>
      </c>
      <c r="M31" s="3"/>
      <c r="N31" s="62">
        <v>1</v>
      </c>
      <c r="O31" s="70"/>
      <c r="P31" s="15">
        <f t="shared" si="6"/>
        <v>0</v>
      </c>
      <c r="Q31" s="3"/>
      <c r="R31" s="12"/>
      <c r="S31" s="93"/>
    </row>
    <row r="32" spans="1:19" x14ac:dyDescent="0.4">
      <c r="A32" s="26"/>
      <c r="B32" s="24" t="s">
        <v>15</v>
      </c>
      <c r="C32" s="48">
        <f t="shared" si="4"/>
        <v>4</v>
      </c>
      <c r="D32" s="37">
        <f t="shared" si="7"/>
        <v>0</v>
      </c>
      <c r="E32" s="3"/>
      <c r="F32" s="12"/>
      <c r="G32" s="70"/>
      <c r="H32" s="15">
        <f t="shared" si="8"/>
        <v>0</v>
      </c>
      <c r="I32" s="3"/>
      <c r="J32" s="12"/>
      <c r="K32" s="70"/>
      <c r="L32" s="18">
        <f t="shared" si="9"/>
        <v>4</v>
      </c>
      <c r="M32" s="3">
        <v>1</v>
      </c>
      <c r="N32" s="62">
        <v>3</v>
      </c>
      <c r="O32" s="70"/>
      <c r="P32" s="15">
        <f t="shared" si="6"/>
        <v>0</v>
      </c>
      <c r="Q32" s="3"/>
      <c r="R32" s="12"/>
      <c r="S32" s="93"/>
    </row>
    <row r="33" spans="1:19" ht="19.5" thickBot="1" x14ac:dyDescent="0.45">
      <c r="A33" s="27"/>
      <c r="B33" s="25" t="s">
        <v>16</v>
      </c>
      <c r="C33" s="49">
        <f t="shared" si="4"/>
        <v>1</v>
      </c>
      <c r="D33" s="38">
        <f t="shared" si="7"/>
        <v>0</v>
      </c>
      <c r="E33" s="20"/>
      <c r="F33" s="21"/>
      <c r="G33" s="71"/>
      <c r="H33" s="19">
        <f t="shared" si="8"/>
        <v>0</v>
      </c>
      <c r="I33" s="20"/>
      <c r="J33" s="21"/>
      <c r="K33" s="71"/>
      <c r="L33" s="22">
        <f t="shared" si="9"/>
        <v>1</v>
      </c>
      <c r="M33" s="20"/>
      <c r="N33" s="63">
        <v>1</v>
      </c>
      <c r="O33" s="71"/>
      <c r="P33" s="19">
        <f t="shared" si="6"/>
        <v>0</v>
      </c>
      <c r="Q33" s="20"/>
      <c r="R33" s="21"/>
      <c r="S33" s="89"/>
    </row>
    <row r="34" spans="1:19" ht="20.25" thickTop="1" thickBot="1" x14ac:dyDescent="0.45">
      <c r="A34" s="117" t="s">
        <v>17</v>
      </c>
      <c r="B34" s="118"/>
      <c r="C34" s="46">
        <f t="shared" si="4"/>
        <v>207</v>
      </c>
      <c r="D34" s="35">
        <f t="shared" si="7"/>
        <v>8</v>
      </c>
      <c r="E34" s="7">
        <f>SUM(E35:E45)</f>
        <v>7</v>
      </c>
      <c r="F34" s="10">
        <f>SUM(F35:F45)</f>
        <v>1</v>
      </c>
      <c r="G34" s="68">
        <f>SUM(G35:G45)</f>
        <v>0</v>
      </c>
      <c r="H34" s="13">
        <f t="shared" si="8"/>
        <v>11</v>
      </c>
      <c r="I34" s="7">
        <f>SUM(I35:I45)</f>
        <v>6</v>
      </c>
      <c r="J34" s="10">
        <f>SUM(J35:J45)</f>
        <v>5</v>
      </c>
      <c r="K34" s="68">
        <f>SUM(K35:K45)</f>
        <v>0</v>
      </c>
      <c r="L34" s="16">
        <f t="shared" si="9"/>
        <v>188</v>
      </c>
      <c r="M34" s="7">
        <f>SUM(M35:M45)</f>
        <v>103</v>
      </c>
      <c r="N34" s="60">
        <f>SUM(N35:N45)</f>
        <v>85</v>
      </c>
      <c r="O34" s="68">
        <f>SUM(O35:O45)</f>
        <v>0</v>
      </c>
      <c r="P34" s="13">
        <f t="shared" si="6"/>
        <v>0</v>
      </c>
      <c r="Q34" s="7">
        <f>SUM(Q35:Q45)</f>
        <v>0</v>
      </c>
      <c r="R34" s="10">
        <f>SUM(R35:R45)</f>
        <v>0</v>
      </c>
      <c r="S34" s="91">
        <f>SUM(S35:S45)</f>
        <v>0</v>
      </c>
    </row>
    <row r="35" spans="1:19" ht="19.5" thickTop="1" x14ac:dyDescent="0.4">
      <c r="A35" s="26"/>
      <c r="B35" s="23" t="s">
        <v>218</v>
      </c>
      <c r="C35" s="47">
        <f t="shared" si="4"/>
        <v>2</v>
      </c>
      <c r="D35" s="36">
        <f t="shared" si="7"/>
        <v>1</v>
      </c>
      <c r="E35" s="4">
        <v>1</v>
      </c>
      <c r="F35" s="11"/>
      <c r="G35" s="69"/>
      <c r="H35" s="14">
        <f t="shared" si="8"/>
        <v>0</v>
      </c>
      <c r="I35" s="4"/>
      <c r="J35" s="11"/>
      <c r="K35" s="69"/>
      <c r="L35" s="17">
        <f t="shared" si="9"/>
        <v>1</v>
      </c>
      <c r="M35" s="4">
        <v>1</v>
      </c>
      <c r="N35" s="61"/>
      <c r="O35" s="69"/>
      <c r="P35" s="14">
        <f t="shared" si="6"/>
        <v>0</v>
      </c>
      <c r="Q35" s="4"/>
      <c r="R35" s="11"/>
      <c r="S35" s="92"/>
    </row>
    <row r="36" spans="1:19" x14ac:dyDescent="0.4">
      <c r="A36" s="26"/>
      <c r="B36" s="24" t="s">
        <v>18</v>
      </c>
      <c r="C36" s="48">
        <f t="shared" si="4"/>
        <v>125</v>
      </c>
      <c r="D36" s="37">
        <f t="shared" si="7"/>
        <v>2</v>
      </c>
      <c r="E36" s="3">
        <v>2</v>
      </c>
      <c r="F36" s="12"/>
      <c r="G36" s="70"/>
      <c r="H36" s="15">
        <f t="shared" ref="H36" si="28">I36+J36+K36</f>
        <v>4</v>
      </c>
      <c r="I36" s="3">
        <v>4</v>
      </c>
      <c r="J36" s="12"/>
      <c r="K36" s="70"/>
      <c r="L36" s="18">
        <f t="shared" ref="L36" si="29">M36+N36+O36</f>
        <v>119</v>
      </c>
      <c r="M36" s="3">
        <v>64</v>
      </c>
      <c r="N36" s="62">
        <v>55</v>
      </c>
      <c r="O36" s="70"/>
      <c r="P36" s="15">
        <f t="shared" si="6"/>
        <v>0</v>
      </c>
      <c r="Q36" s="3"/>
      <c r="R36" s="12"/>
      <c r="S36" s="93"/>
    </row>
    <row r="37" spans="1:19" x14ac:dyDescent="0.4">
      <c r="A37" s="26"/>
      <c r="B37" s="24" t="s">
        <v>19</v>
      </c>
      <c r="C37" s="48">
        <f t="shared" si="4"/>
        <v>23</v>
      </c>
      <c r="D37" s="37">
        <f t="shared" si="7"/>
        <v>2</v>
      </c>
      <c r="E37" s="3">
        <v>2</v>
      </c>
      <c r="F37" s="12"/>
      <c r="G37" s="70"/>
      <c r="H37" s="15">
        <f t="shared" si="8"/>
        <v>2</v>
      </c>
      <c r="I37" s="3"/>
      <c r="J37" s="12">
        <v>2</v>
      </c>
      <c r="K37" s="70"/>
      <c r="L37" s="18">
        <f t="shared" si="9"/>
        <v>19</v>
      </c>
      <c r="M37" s="3">
        <v>14</v>
      </c>
      <c r="N37" s="62">
        <v>5</v>
      </c>
      <c r="O37" s="70"/>
      <c r="P37" s="15">
        <f t="shared" si="6"/>
        <v>0</v>
      </c>
      <c r="Q37" s="3"/>
      <c r="R37" s="12"/>
      <c r="S37" s="93"/>
    </row>
    <row r="38" spans="1:19" x14ac:dyDescent="0.4">
      <c r="A38" s="26"/>
      <c r="B38" s="24" t="s">
        <v>20</v>
      </c>
      <c r="C38" s="48">
        <f t="shared" si="4"/>
        <v>10</v>
      </c>
      <c r="D38" s="37">
        <f t="shared" si="7"/>
        <v>2</v>
      </c>
      <c r="E38" s="3">
        <v>1</v>
      </c>
      <c r="F38" s="12">
        <v>1</v>
      </c>
      <c r="G38" s="70"/>
      <c r="H38" s="15">
        <f t="shared" si="8"/>
        <v>0</v>
      </c>
      <c r="I38" s="3"/>
      <c r="J38" s="12"/>
      <c r="K38" s="70"/>
      <c r="L38" s="18">
        <f t="shared" si="9"/>
        <v>8</v>
      </c>
      <c r="M38" s="3">
        <v>4</v>
      </c>
      <c r="N38" s="62">
        <v>4</v>
      </c>
      <c r="O38" s="70"/>
      <c r="P38" s="15">
        <f t="shared" si="6"/>
        <v>0</v>
      </c>
      <c r="Q38" s="3"/>
      <c r="R38" s="12"/>
      <c r="S38" s="93"/>
    </row>
    <row r="39" spans="1:19" x14ac:dyDescent="0.4">
      <c r="A39" s="26"/>
      <c r="B39" s="24" t="s">
        <v>21</v>
      </c>
      <c r="C39" s="48">
        <f t="shared" si="4"/>
        <v>19</v>
      </c>
      <c r="D39" s="37">
        <f t="shared" si="7"/>
        <v>1</v>
      </c>
      <c r="E39" s="3">
        <v>1</v>
      </c>
      <c r="F39" s="12"/>
      <c r="G39" s="70"/>
      <c r="H39" s="15">
        <f t="shared" si="8"/>
        <v>1</v>
      </c>
      <c r="I39" s="3"/>
      <c r="J39" s="12">
        <v>1</v>
      </c>
      <c r="K39" s="70"/>
      <c r="L39" s="18">
        <f t="shared" si="9"/>
        <v>17</v>
      </c>
      <c r="M39" s="3">
        <v>10</v>
      </c>
      <c r="N39" s="62">
        <v>7</v>
      </c>
      <c r="O39" s="70"/>
      <c r="P39" s="15">
        <f t="shared" si="6"/>
        <v>0</v>
      </c>
      <c r="Q39" s="3"/>
      <c r="R39" s="12"/>
      <c r="S39" s="93"/>
    </row>
    <row r="40" spans="1:19" x14ac:dyDescent="0.4">
      <c r="A40" s="26"/>
      <c r="B40" s="24" t="s">
        <v>263</v>
      </c>
      <c r="C40" s="48">
        <f t="shared" si="4"/>
        <v>1</v>
      </c>
      <c r="D40" s="37">
        <f t="shared" si="7"/>
        <v>0</v>
      </c>
      <c r="E40" s="3"/>
      <c r="F40" s="12"/>
      <c r="G40" s="70"/>
      <c r="H40" s="15">
        <f t="shared" ref="H40" si="30">I40+J40+K40</f>
        <v>1</v>
      </c>
      <c r="I40" s="3">
        <v>1</v>
      </c>
      <c r="J40" s="12"/>
      <c r="K40" s="70"/>
      <c r="L40" s="18">
        <f t="shared" ref="L40" si="31">M40+N40+O40</f>
        <v>0</v>
      </c>
      <c r="M40" s="3"/>
      <c r="N40" s="62"/>
      <c r="O40" s="70"/>
      <c r="P40" s="15">
        <f t="shared" ref="P40" si="32">Q40+R40+S40</f>
        <v>0</v>
      </c>
      <c r="Q40" s="3"/>
      <c r="R40" s="12"/>
      <c r="S40" s="93"/>
    </row>
    <row r="41" spans="1:19" x14ac:dyDescent="0.4">
      <c r="A41" s="26"/>
      <c r="B41" s="24" t="s">
        <v>22</v>
      </c>
      <c r="C41" s="48">
        <f t="shared" si="4"/>
        <v>16</v>
      </c>
      <c r="D41" s="37">
        <f t="shared" si="7"/>
        <v>0</v>
      </c>
      <c r="E41" s="3"/>
      <c r="F41" s="12"/>
      <c r="G41" s="70"/>
      <c r="H41" s="15">
        <f t="shared" si="8"/>
        <v>1</v>
      </c>
      <c r="I41" s="3">
        <v>1</v>
      </c>
      <c r="J41" s="12"/>
      <c r="K41" s="70"/>
      <c r="L41" s="18">
        <f t="shared" si="9"/>
        <v>15</v>
      </c>
      <c r="M41" s="3">
        <v>8</v>
      </c>
      <c r="N41" s="62">
        <v>7</v>
      </c>
      <c r="O41" s="70"/>
      <c r="P41" s="15">
        <f t="shared" si="6"/>
        <v>0</v>
      </c>
      <c r="Q41" s="3"/>
      <c r="R41" s="12"/>
      <c r="S41" s="93"/>
    </row>
    <row r="42" spans="1:19" x14ac:dyDescent="0.4">
      <c r="A42" s="26"/>
      <c r="B42" s="24" t="s">
        <v>300</v>
      </c>
      <c r="C42" s="48">
        <f t="shared" ref="C42" si="33">D42+H42+L42+P42</f>
        <v>1</v>
      </c>
      <c r="D42" s="37">
        <f t="shared" ref="D42" si="34">E42+F42+G42</f>
        <v>0</v>
      </c>
      <c r="E42" s="3"/>
      <c r="F42" s="12"/>
      <c r="G42" s="70"/>
      <c r="H42" s="15">
        <f t="shared" si="8"/>
        <v>0</v>
      </c>
      <c r="I42" s="3"/>
      <c r="J42" s="12"/>
      <c r="K42" s="70"/>
      <c r="L42" s="18">
        <f t="shared" si="9"/>
        <v>1</v>
      </c>
      <c r="M42" s="3"/>
      <c r="N42" s="62">
        <v>1</v>
      </c>
      <c r="O42" s="70"/>
      <c r="P42" s="15">
        <f t="shared" si="6"/>
        <v>0</v>
      </c>
      <c r="Q42" s="3"/>
      <c r="R42" s="12"/>
      <c r="S42" s="93"/>
    </row>
    <row r="43" spans="1:19" x14ac:dyDescent="0.4">
      <c r="A43" s="26"/>
      <c r="B43" s="24" t="s">
        <v>23</v>
      </c>
      <c r="C43" s="48">
        <f t="shared" si="4"/>
        <v>7</v>
      </c>
      <c r="D43" s="37">
        <f t="shared" si="7"/>
        <v>0</v>
      </c>
      <c r="E43" s="3"/>
      <c r="F43" s="12"/>
      <c r="G43" s="70"/>
      <c r="H43" s="15">
        <f t="shared" si="8"/>
        <v>1</v>
      </c>
      <c r="I43" s="3"/>
      <c r="J43" s="12">
        <v>1</v>
      </c>
      <c r="K43" s="70"/>
      <c r="L43" s="18">
        <f t="shared" si="9"/>
        <v>6</v>
      </c>
      <c r="M43" s="3">
        <v>2</v>
      </c>
      <c r="N43" s="62">
        <v>4</v>
      </c>
      <c r="O43" s="70"/>
      <c r="P43" s="15">
        <f t="shared" si="6"/>
        <v>0</v>
      </c>
      <c r="Q43" s="3"/>
      <c r="R43" s="12"/>
      <c r="S43" s="93"/>
    </row>
    <row r="44" spans="1:19" x14ac:dyDescent="0.4">
      <c r="A44" s="26"/>
      <c r="B44" s="24" t="s">
        <v>301</v>
      </c>
      <c r="C44" s="48">
        <f t="shared" si="4"/>
        <v>1</v>
      </c>
      <c r="D44" s="37">
        <f t="shared" si="7"/>
        <v>0</v>
      </c>
      <c r="E44" s="3"/>
      <c r="F44" s="12"/>
      <c r="G44" s="70"/>
      <c r="H44" s="15">
        <f t="shared" ref="H44" si="35">I44+J44+K44</f>
        <v>0</v>
      </c>
      <c r="I44" s="3"/>
      <c r="J44" s="12"/>
      <c r="K44" s="70"/>
      <c r="L44" s="18">
        <f t="shared" ref="L44" si="36">M44+N44+O44</f>
        <v>1</v>
      </c>
      <c r="M44" s="3"/>
      <c r="N44" s="62">
        <v>1</v>
      </c>
      <c r="O44" s="70"/>
      <c r="P44" s="15">
        <f t="shared" ref="P44" si="37">Q44+R44+S44</f>
        <v>0</v>
      </c>
      <c r="Q44" s="3"/>
      <c r="R44" s="12"/>
      <c r="S44" s="93"/>
    </row>
    <row r="45" spans="1:19" ht="19.5" thickBot="1" x14ac:dyDescent="0.45">
      <c r="A45" s="26"/>
      <c r="B45" s="25" t="s">
        <v>24</v>
      </c>
      <c r="C45" s="49">
        <f t="shared" si="4"/>
        <v>2</v>
      </c>
      <c r="D45" s="38">
        <f t="shared" si="7"/>
        <v>0</v>
      </c>
      <c r="E45" s="20"/>
      <c r="F45" s="21"/>
      <c r="G45" s="71"/>
      <c r="H45" s="19">
        <f t="shared" si="8"/>
        <v>1</v>
      </c>
      <c r="I45" s="20"/>
      <c r="J45" s="21">
        <v>1</v>
      </c>
      <c r="K45" s="71"/>
      <c r="L45" s="22">
        <f t="shared" si="9"/>
        <v>1</v>
      </c>
      <c r="M45" s="20"/>
      <c r="N45" s="63">
        <v>1</v>
      </c>
      <c r="O45" s="71"/>
      <c r="P45" s="19">
        <f t="shared" si="6"/>
        <v>0</v>
      </c>
      <c r="Q45" s="20"/>
      <c r="R45" s="21"/>
      <c r="S45" s="89"/>
    </row>
    <row r="46" spans="1:19" ht="20.25" thickTop="1" thickBot="1" x14ac:dyDescent="0.45">
      <c r="A46" s="117" t="s">
        <v>25</v>
      </c>
      <c r="B46" s="118"/>
      <c r="C46" s="83">
        <f t="shared" si="4"/>
        <v>131</v>
      </c>
      <c r="D46" s="35">
        <f t="shared" si="7"/>
        <v>0</v>
      </c>
      <c r="E46" s="7">
        <f>SUM(E47:E76)</f>
        <v>0</v>
      </c>
      <c r="F46" s="10">
        <f>SUM(F47:F76)</f>
        <v>0</v>
      </c>
      <c r="G46" s="68">
        <f>SUM(G47:G85)</f>
        <v>0</v>
      </c>
      <c r="H46" s="13">
        <f t="shared" si="8"/>
        <v>8</v>
      </c>
      <c r="I46" s="7">
        <f>SUM(I47:I76)</f>
        <v>3</v>
      </c>
      <c r="J46" s="10">
        <f>SUM(J47:J76)</f>
        <v>5</v>
      </c>
      <c r="K46" s="68">
        <f>SUM(K47:K85)</f>
        <v>0</v>
      </c>
      <c r="L46" s="84">
        <f>M46+N46+O46</f>
        <v>123</v>
      </c>
      <c r="M46" s="85">
        <f>SUM(M47:M76)</f>
        <v>80</v>
      </c>
      <c r="N46" s="86">
        <f>SUM(N47:N76)</f>
        <v>43</v>
      </c>
      <c r="O46" s="68">
        <f>SUM(O47:O85)</f>
        <v>0</v>
      </c>
      <c r="P46" s="13">
        <f t="shared" si="6"/>
        <v>0</v>
      </c>
      <c r="Q46" s="7">
        <f>SUM(Q47:Q76)</f>
        <v>0</v>
      </c>
      <c r="R46" s="10">
        <f>SUM(R47:R76)</f>
        <v>0</v>
      </c>
      <c r="S46" s="91">
        <f>SUM(S47:S76)</f>
        <v>0</v>
      </c>
    </row>
    <row r="47" spans="1:19" ht="19.5" thickTop="1" x14ac:dyDescent="0.4">
      <c r="A47" s="26"/>
      <c r="B47" s="23" t="s">
        <v>153</v>
      </c>
      <c r="C47" s="47">
        <f t="shared" si="4"/>
        <v>1</v>
      </c>
      <c r="D47" s="36">
        <f t="shared" si="7"/>
        <v>0</v>
      </c>
      <c r="E47" s="4"/>
      <c r="F47" s="11"/>
      <c r="G47" s="69"/>
      <c r="H47" s="14">
        <f t="shared" si="8"/>
        <v>0</v>
      </c>
      <c r="I47" s="4"/>
      <c r="J47" s="11"/>
      <c r="K47" s="69"/>
      <c r="L47" s="17">
        <f t="shared" ref="L47:L170" si="38">M47+N47+O47</f>
        <v>1</v>
      </c>
      <c r="M47" s="4">
        <v>1</v>
      </c>
      <c r="N47" s="61"/>
      <c r="O47" s="69"/>
      <c r="P47" s="14">
        <f t="shared" si="6"/>
        <v>0</v>
      </c>
      <c r="Q47" s="4"/>
      <c r="R47" s="11"/>
      <c r="S47" s="92"/>
    </row>
    <row r="48" spans="1:19" x14ac:dyDescent="0.4">
      <c r="A48" s="26"/>
      <c r="B48" s="23" t="s">
        <v>154</v>
      </c>
      <c r="C48" s="47">
        <f t="shared" si="4"/>
        <v>1</v>
      </c>
      <c r="D48" s="36">
        <f t="shared" si="7"/>
        <v>0</v>
      </c>
      <c r="E48" s="4"/>
      <c r="F48" s="11"/>
      <c r="G48" s="69"/>
      <c r="H48" s="14">
        <f t="shared" si="8"/>
        <v>1</v>
      </c>
      <c r="I48" s="4"/>
      <c r="J48" s="11">
        <v>1</v>
      </c>
      <c r="K48" s="69"/>
      <c r="L48" s="17">
        <f t="shared" si="38"/>
        <v>0</v>
      </c>
      <c r="M48" s="4"/>
      <c r="N48" s="61"/>
      <c r="O48" s="69"/>
      <c r="P48" s="14">
        <f t="shared" si="6"/>
        <v>0</v>
      </c>
      <c r="Q48" s="4"/>
      <c r="R48" s="11"/>
      <c r="S48" s="92"/>
    </row>
    <row r="49" spans="1:19" x14ac:dyDescent="0.4">
      <c r="A49" s="26"/>
      <c r="B49" s="23" t="s">
        <v>219</v>
      </c>
      <c r="C49" s="47">
        <f t="shared" si="4"/>
        <v>1</v>
      </c>
      <c r="D49" s="36">
        <f t="shared" si="7"/>
        <v>0</v>
      </c>
      <c r="E49" s="4"/>
      <c r="F49" s="11"/>
      <c r="G49" s="69"/>
      <c r="H49" s="14">
        <f t="shared" si="8"/>
        <v>0</v>
      </c>
      <c r="I49" s="4"/>
      <c r="J49" s="11"/>
      <c r="K49" s="69"/>
      <c r="L49" s="17">
        <f t="shared" si="38"/>
        <v>1</v>
      </c>
      <c r="M49" s="4">
        <v>1</v>
      </c>
      <c r="N49" s="61"/>
      <c r="O49" s="69"/>
      <c r="P49" s="14">
        <f t="shared" si="6"/>
        <v>0</v>
      </c>
      <c r="Q49" s="4"/>
      <c r="R49" s="11"/>
      <c r="S49" s="92"/>
    </row>
    <row r="50" spans="1:19" x14ac:dyDescent="0.4">
      <c r="A50" s="26"/>
      <c r="B50" s="23" t="s">
        <v>220</v>
      </c>
      <c r="C50" s="47">
        <f t="shared" si="4"/>
        <v>1</v>
      </c>
      <c r="D50" s="36">
        <f t="shared" si="7"/>
        <v>0</v>
      </c>
      <c r="E50" s="4"/>
      <c r="F50" s="11"/>
      <c r="G50" s="69"/>
      <c r="H50" s="14">
        <f t="shared" ref="H50" si="39">I50+J50+K50</f>
        <v>0</v>
      </c>
      <c r="I50" s="4"/>
      <c r="J50" s="11"/>
      <c r="K50" s="69"/>
      <c r="L50" s="17">
        <f t="shared" ref="L50" si="40">M50+N50+O50</f>
        <v>1</v>
      </c>
      <c r="M50" s="4">
        <v>1</v>
      </c>
      <c r="N50" s="61"/>
      <c r="O50" s="69"/>
      <c r="P50" s="14">
        <f t="shared" si="6"/>
        <v>0</v>
      </c>
      <c r="Q50" s="4"/>
      <c r="R50" s="11"/>
      <c r="S50" s="92"/>
    </row>
    <row r="51" spans="1:19" x14ac:dyDescent="0.4">
      <c r="A51" s="26"/>
      <c r="B51" s="23" t="s">
        <v>119</v>
      </c>
      <c r="C51" s="47">
        <f t="shared" si="4"/>
        <v>1</v>
      </c>
      <c r="D51" s="36">
        <f t="shared" si="7"/>
        <v>0</v>
      </c>
      <c r="E51" s="4"/>
      <c r="F51" s="11"/>
      <c r="G51" s="69"/>
      <c r="H51" s="14">
        <f t="shared" si="8"/>
        <v>0</v>
      </c>
      <c r="I51" s="4"/>
      <c r="J51" s="11"/>
      <c r="K51" s="69"/>
      <c r="L51" s="17">
        <f t="shared" si="38"/>
        <v>1</v>
      </c>
      <c r="M51" s="4">
        <v>1</v>
      </c>
      <c r="N51" s="61"/>
      <c r="O51" s="69"/>
      <c r="P51" s="14">
        <f t="shared" si="6"/>
        <v>0</v>
      </c>
      <c r="Q51" s="4"/>
      <c r="R51" s="11"/>
      <c r="S51" s="92"/>
    </row>
    <row r="52" spans="1:19" x14ac:dyDescent="0.4">
      <c r="A52" s="26"/>
      <c r="B52" s="23" t="s">
        <v>155</v>
      </c>
      <c r="C52" s="47">
        <f t="shared" si="4"/>
        <v>1</v>
      </c>
      <c r="D52" s="36">
        <f t="shared" si="7"/>
        <v>0</v>
      </c>
      <c r="E52" s="4"/>
      <c r="F52" s="11"/>
      <c r="G52" s="69"/>
      <c r="H52" s="14">
        <f t="shared" si="8"/>
        <v>0</v>
      </c>
      <c r="I52" s="4"/>
      <c r="J52" s="11"/>
      <c r="K52" s="69"/>
      <c r="L52" s="17">
        <f t="shared" ref="L52:L56" si="41">M52+N52+O52</f>
        <v>1</v>
      </c>
      <c r="M52" s="4">
        <v>1</v>
      </c>
      <c r="N52" s="61"/>
      <c r="O52" s="69"/>
      <c r="P52" s="14">
        <f t="shared" si="6"/>
        <v>0</v>
      </c>
      <c r="Q52" s="4"/>
      <c r="R52" s="11"/>
      <c r="S52" s="92"/>
    </row>
    <row r="53" spans="1:19" x14ac:dyDescent="0.4">
      <c r="A53" s="26"/>
      <c r="B53" s="23" t="s">
        <v>264</v>
      </c>
      <c r="C53" s="47">
        <f t="shared" si="4"/>
        <v>1</v>
      </c>
      <c r="D53" s="36">
        <f t="shared" si="7"/>
        <v>0</v>
      </c>
      <c r="E53" s="4"/>
      <c r="F53" s="11"/>
      <c r="G53" s="69"/>
      <c r="H53" s="14">
        <f t="shared" ref="H53" si="42">I53+J53+K53</f>
        <v>0</v>
      </c>
      <c r="I53" s="4"/>
      <c r="J53" s="11"/>
      <c r="K53" s="69"/>
      <c r="L53" s="17">
        <f t="shared" ref="L53" si="43">M53+N53+O53</f>
        <v>1</v>
      </c>
      <c r="M53" s="4">
        <v>1</v>
      </c>
      <c r="N53" s="61"/>
      <c r="O53" s="69"/>
      <c r="P53" s="14">
        <f t="shared" ref="P53" si="44">Q53+R53+S53</f>
        <v>0</v>
      </c>
      <c r="Q53" s="4"/>
      <c r="R53" s="11"/>
      <c r="S53" s="92"/>
    </row>
    <row r="54" spans="1:19" x14ac:dyDescent="0.4">
      <c r="A54" s="26"/>
      <c r="B54" s="23" t="s">
        <v>156</v>
      </c>
      <c r="C54" s="47">
        <f t="shared" si="4"/>
        <v>1</v>
      </c>
      <c r="D54" s="36">
        <f t="shared" si="7"/>
        <v>0</v>
      </c>
      <c r="E54" s="4"/>
      <c r="F54" s="11"/>
      <c r="G54" s="69"/>
      <c r="H54" s="14">
        <f t="shared" si="8"/>
        <v>0</v>
      </c>
      <c r="I54" s="4"/>
      <c r="J54" s="11"/>
      <c r="K54" s="69"/>
      <c r="L54" s="17">
        <f t="shared" si="41"/>
        <v>1</v>
      </c>
      <c r="M54" s="4">
        <v>1</v>
      </c>
      <c r="N54" s="61"/>
      <c r="O54" s="69"/>
      <c r="P54" s="14">
        <f t="shared" si="6"/>
        <v>0</v>
      </c>
      <c r="Q54" s="4"/>
      <c r="R54" s="11"/>
      <c r="S54" s="92"/>
    </row>
    <row r="55" spans="1:19" x14ac:dyDescent="0.4">
      <c r="A55" s="26"/>
      <c r="B55" s="23" t="s">
        <v>246</v>
      </c>
      <c r="C55" s="47">
        <f t="shared" si="4"/>
        <v>1</v>
      </c>
      <c r="D55" s="36">
        <f t="shared" si="7"/>
        <v>0</v>
      </c>
      <c r="E55" s="4"/>
      <c r="F55" s="11"/>
      <c r="G55" s="69"/>
      <c r="H55" s="14">
        <f t="shared" ref="H55" si="45">I55+J55+K55</f>
        <v>1</v>
      </c>
      <c r="I55" s="4">
        <v>1</v>
      </c>
      <c r="J55" s="11"/>
      <c r="K55" s="69"/>
      <c r="L55" s="17">
        <f t="shared" ref="L55" si="46">M55+N55+O55</f>
        <v>0</v>
      </c>
      <c r="M55" s="4"/>
      <c r="N55" s="61"/>
      <c r="O55" s="69"/>
      <c r="P55" s="14">
        <f t="shared" si="6"/>
        <v>0</v>
      </c>
      <c r="Q55" s="4"/>
      <c r="R55" s="11"/>
      <c r="S55" s="92"/>
    </row>
    <row r="56" spans="1:19" x14ac:dyDescent="0.4">
      <c r="A56" s="26"/>
      <c r="B56" s="23" t="s">
        <v>157</v>
      </c>
      <c r="C56" s="47">
        <f t="shared" si="4"/>
        <v>1</v>
      </c>
      <c r="D56" s="36">
        <f t="shared" si="7"/>
        <v>0</v>
      </c>
      <c r="E56" s="4"/>
      <c r="F56" s="11"/>
      <c r="G56" s="69"/>
      <c r="H56" s="14">
        <f t="shared" si="8"/>
        <v>0</v>
      </c>
      <c r="I56" s="4"/>
      <c r="J56" s="11"/>
      <c r="K56" s="69"/>
      <c r="L56" s="17">
        <f t="shared" si="41"/>
        <v>1</v>
      </c>
      <c r="M56" s="4">
        <v>1</v>
      </c>
      <c r="N56" s="61"/>
      <c r="O56" s="69"/>
      <c r="P56" s="14">
        <f t="shared" si="6"/>
        <v>0</v>
      </c>
      <c r="Q56" s="4"/>
      <c r="R56" s="11"/>
      <c r="S56" s="92"/>
    </row>
    <row r="57" spans="1:19" x14ac:dyDescent="0.4">
      <c r="A57" s="26"/>
      <c r="B57" s="23" t="s">
        <v>120</v>
      </c>
      <c r="C57" s="47">
        <f t="shared" si="4"/>
        <v>2</v>
      </c>
      <c r="D57" s="36">
        <f t="shared" si="7"/>
        <v>0</v>
      </c>
      <c r="E57" s="4"/>
      <c r="F57" s="11"/>
      <c r="G57" s="69"/>
      <c r="H57" s="14">
        <f t="shared" si="8"/>
        <v>0</v>
      </c>
      <c r="I57" s="4"/>
      <c r="J57" s="11"/>
      <c r="K57" s="69"/>
      <c r="L57" s="17">
        <f t="shared" si="38"/>
        <v>2</v>
      </c>
      <c r="M57" s="4">
        <v>2</v>
      </c>
      <c r="N57" s="61"/>
      <c r="O57" s="69"/>
      <c r="P57" s="14">
        <f t="shared" si="6"/>
        <v>0</v>
      </c>
      <c r="Q57" s="4"/>
      <c r="R57" s="11"/>
      <c r="S57" s="92"/>
    </row>
    <row r="58" spans="1:19" x14ac:dyDescent="0.4">
      <c r="A58" s="26"/>
      <c r="B58" s="23" t="s">
        <v>302</v>
      </c>
      <c r="C58" s="47">
        <f t="shared" ref="C58" si="47">D58+H58+L58+P58</f>
        <v>1</v>
      </c>
      <c r="D58" s="36">
        <f t="shared" ref="D58" si="48">E58+F58+G58</f>
        <v>0</v>
      </c>
      <c r="E58" s="4"/>
      <c r="F58" s="11"/>
      <c r="G58" s="69"/>
      <c r="H58" s="14">
        <f t="shared" ref="H58" si="49">I58+J58+K58</f>
        <v>0</v>
      </c>
      <c r="I58" s="4"/>
      <c r="J58" s="11"/>
      <c r="K58" s="69"/>
      <c r="L58" s="17">
        <f t="shared" si="38"/>
        <v>1</v>
      </c>
      <c r="M58" s="4"/>
      <c r="N58" s="61">
        <v>1</v>
      </c>
      <c r="O58" s="69"/>
      <c r="P58" s="14">
        <f t="shared" ref="P58" si="50">Q58+R58+S58</f>
        <v>0</v>
      </c>
      <c r="Q58" s="4"/>
      <c r="R58" s="11"/>
      <c r="S58" s="92"/>
    </row>
    <row r="59" spans="1:19" x14ac:dyDescent="0.4">
      <c r="A59" s="26"/>
      <c r="B59" s="23" t="s">
        <v>244</v>
      </c>
      <c r="C59" s="47">
        <f t="shared" si="4"/>
        <v>1</v>
      </c>
      <c r="D59" s="36">
        <f t="shared" si="7"/>
        <v>0</v>
      </c>
      <c r="E59" s="4"/>
      <c r="F59" s="11"/>
      <c r="G59" s="69"/>
      <c r="H59" s="14">
        <f t="shared" ref="H59:H60" si="51">I59+J59+K59</f>
        <v>0</v>
      </c>
      <c r="I59" s="4"/>
      <c r="J59" s="11"/>
      <c r="K59" s="69"/>
      <c r="L59" s="17">
        <f t="shared" si="38"/>
        <v>1</v>
      </c>
      <c r="M59" s="4"/>
      <c r="N59" s="61">
        <v>1</v>
      </c>
      <c r="O59" s="69"/>
      <c r="P59" s="14">
        <f t="shared" si="6"/>
        <v>0</v>
      </c>
      <c r="Q59" s="4"/>
      <c r="R59" s="11"/>
      <c r="S59" s="92"/>
    </row>
    <row r="60" spans="1:19" x14ac:dyDescent="0.4">
      <c r="A60" s="26"/>
      <c r="B60" s="23" t="s">
        <v>303</v>
      </c>
      <c r="C60" s="47">
        <f t="shared" ref="C60" si="52">D60+H60+L60+P60</f>
        <v>1</v>
      </c>
      <c r="D60" s="36">
        <f t="shared" ref="D60" si="53">E60+F60+G60</f>
        <v>0</v>
      </c>
      <c r="E60" s="4"/>
      <c r="F60" s="11"/>
      <c r="G60" s="69"/>
      <c r="H60" s="14">
        <f t="shared" si="51"/>
        <v>0</v>
      </c>
      <c r="I60" s="4"/>
      <c r="J60" s="11"/>
      <c r="K60" s="69"/>
      <c r="L60" s="17">
        <f t="shared" si="38"/>
        <v>1</v>
      </c>
      <c r="M60" s="4">
        <v>1</v>
      </c>
      <c r="N60" s="61"/>
      <c r="O60" s="69"/>
      <c r="P60" s="14">
        <f t="shared" ref="P60" si="54">Q60+R60+S60</f>
        <v>0</v>
      </c>
      <c r="Q60" s="4"/>
      <c r="R60" s="11"/>
      <c r="S60" s="92"/>
    </row>
    <row r="61" spans="1:19" x14ac:dyDescent="0.4">
      <c r="A61" s="26"/>
      <c r="B61" s="23" t="s">
        <v>158</v>
      </c>
      <c r="C61" s="47">
        <f t="shared" si="4"/>
        <v>1</v>
      </c>
      <c r="D61" s="36">
        <f t="shared" si="7"/>
        <v>0</v>
      </c>
      <c r="E61" s="4"/>
      <c r="F61" s="11"/>
      <c r="G61" s="69"/>
      <c r="H61" s="14">
        <f t="shared" si="8"/>
        <v>0</v>
      </c>
      <c r="I61" s="4"/>
      <c r="J61" s="11"/>
      <c r="K61" s="69"/>
      <c r="L61" s="17">
        <f t="shared" ref="L61" si="55">M61+N61+O61</f>
        <v>1</v>
      </c>
      <c r="M61" s="4">
        <v>1</v>
      </c>
      <c r="N61" s="61"/>
      <c r="O61" s="69"/>
      <c r="P61" s="14">
        <f t="shared" si="6"/>
        <v>0</v>
      </c>
      <c r="Q61" s="4"/>
      <c r="R61" s="11"/>
      <c r="S61" s="92"/>
    </row>
    <row r="62" spans="1:19" x14ac:dyDescent="0.4">
      <c r="A62" s="26"/>
      <c r="B62" s="24" t="s">
        <v>121</v>
      </c>
      <c r="C62" s="48">
        <f t="shared" si="4"/>
        <v>6</v>
      </c>
      <c r="D62" s="37">
        <f t="shared" si="7"/>
        <v>0</v>
      </c>
      <c r="E62" s="3"/>
      <c r="F62" s="12"/>
      <c r="G62" s="70"/>
      <c r="H62" s="15">
        <f t="shared" si="8"/>
        <v>0</v>
      </c>
      <c r="I62" s="3"/>
      <c r="J62" s="12"/>
      <c r="K62" s="70"/>
      <c r="L62" s="18">
        <f t="shared" si="38"/>
        <v>6</v>
      </c>
      <c r="M62" s="3">
        <v>5</v>
      </c>
      <c r="N62" s="62">
        <v>1</v>
      </c>
      <c r="O62" s="70"/>
      <c r="P62" s="14">
        <f t="shared" si="6"/>
        <v>0</v>
      </c>
      <c r="Q62" s="3"/>
      <c r="R62" s="12"/>
      <c r="S62" s="93"/>
    </row>
    <row r="63" spans="1:19" x14ac:dyDescent="0.4">
      <c r="A63" s="26"/>
      <c r="B63" s="24" t="s">
        <v>207</v>
      </c>
      <c r="C63" s="48">
        <f t="shared" si="4"/>
        <v>1</v>
      </c>
      <c r="D63" s="37">
        <f t="shared" si="7"/>
        <v>0</v>
      </c>
      <c r="E63" s="3"/>
      <c r="F63" s="12"/>
      <c r="G63" s="70"/>
      <c r="H63" s="15">
        <f t="shared" ref="H63" si="56">I63+J63+K63</f>
        <v>0</v>
      </c>
      <c r="I63" s="3"/>
      <c r="J63" s="12"/>
      <c r="K63" s="70"/>
      <c r="L63" s="18">
        <f t="shared" ref="L63" si="57">M63+N63+O63</f>
        <v>1</v>
      </c>
      <c r="M63" s="3">
        <v>1</v>
      </c>
      <c r="N63" s="62"/>
      <c r="O63" s="70"/>
      <c r="P63" s="14">
        <f t="shared" si="6"/>
        <v>0</v>
      </c>
      <c r="Q63" s="3"/>
      <c r="R63" s="12"/>
      <c r="S63" s="93"/>
    </row>
    <row r="64" spans="1:19" x14ac:dyDescent="0.4">
      <c r="A64" s="26"/>
      <c r="B64" s="24" t="s">
        <v>159</v>
      </c>
      <c r="C64" s="48">
        <f t="shared" si="4"/>
        <v>1</v>
      </c>
      <c r="D64" s="37">
        <f t="shared" si="7"/>
        <v>0</v>
      </c>
      <c r="E64" s="3"/>
      <c r="F64" s="12"/>
      <c r="G64" s="70"/>
      <c r="H64" s="15">
        <f t="shared" si="8"/>
        <v>0</v>
      </c>
      <c r="I64" s="3"/>
      <c r="J64" s="12"/>
      <c r="K64" s="70"/>
      <c r="L64" s="18">
        <f t="shared" ref="L64" si="58">M64+N64+O64</f>
        <v>1</v>
      </c>
      <c r="M64" s="3">
        <v>1</v>
      </c>
      <c r="N64" s="62"/>
      <c r="O64" s="70"/>
      <c r="P64" s="14">
        <f t="shared" si="6"/>
        <v>0</v>
      </c>
      <c r="Q64" s="3"/>
      <c r="R64" s="12"/>
      <c r="S64" s="93"/>
    </row>
    <row r="65" spans="1:19" x14ac:dyDescent="0.4">
      <c r="A65" s="26"/>
      <c r="B65" s="24" t="s">
        <v>160</v>
      </c>
      <c r="C65" s="48">
        <f t="shared" si="4"/>
        <v>2</v>
      </c>
      <c r="D65" s="37">
        <f t="shared" si="7"/>
        <v>0</v>
      </c>
      <c r="E65" s="3"/>
      <c r="F65" s="12"/>
      <c r="G65" s="70"/>
      <c r="H65" s="15">
        <f t="shared" si="8"/>
        <v>0</v>
      </c>
      <c r="I65" s="3"/>
      <c r="J65" s="12"/>
      <c r="K65" s="70"/>
      <c r="L65" s="18">
        <f t="shared" ref="L65:L66" si="59">M65+N65+O65</f>
        <v>2</v>
      </c>
      <c r="M65" s="3"/>
      <c r="N65" s="62">
        <v>2</v>
      </c>
      <c r="O65" s="70"/>
      <c r="P65" s="14">
        <f t="shared" si="6"/>
        <v>0</v>
      </c>
      <c r="Q65" s="3"/>
      <c r="R65" s="12"/>
      <c r="S65" s="93"/>
    </row>
    <row r="66" spans="1:19" x14ac:dyDescent="0.4">
      <c r="A66" s="26"/>
      <c r="B66" s="24" t="s">
        <v>161</v>
      </c>
      <c r="C66" s="48">
        <f t="shared" si="4"/>
        <v>2</v>
      </c>
      <c r="D66" s="37">
        <f t="shared" si="7"/>
        <v>0</v>
      </c>
      <c r="E66" s="3"/>
      <c r="F66" s="12"/>
      <c r="G66" s="70"/>
      <c r="H66" s="15">
        <f t="shared" si="8"/>
        <v>0</v>
      </c>
      <c r="I66" s="3"/>
      <c r="J66" s="12"/>
      <c r="K66" s="70"/>
      <c r="L66" s="18">
        <f t="shared" si="59"/>
        <v>2</v>
      </c>
      <c r="M66" s="3">
        <v>1</v>
      </c>
      <c r="N66" s="62">
        <v>1</v>
      </c>
      <c r="O66" s="70"/>
      <c r="P66" s="14">
        <f t="shared" si="6"/>
        <v>0</v>
      </c>
      <c r="Q66" s="3"/>
      <c r="R66" s="12"/>
      <c r="S66" s="93"/>
    </row>
    <row r="67" spans="1:19" x14ac:dyDescent="0.4">
      <c r="A67" s="26"/>
      <c r="B67" s="24" t="s">
        <v>26</v>
      </c>
      <c r="C67" s="48">
        <f t="shared" si="4"/>
        <v>1</v>
      </c>
      <c r="D67" s="37">
        <f t="shared" si="7"/>
        <v>0</v>
      </c>
      <c r="E67" s="3"/>
      <c r="F67" s="12"/>
      <c r="G67" s="70"/>
      <c r="H67" s="15">
        <f t="shared" si="8"/>
        <v>0</v>
      </c>
      <c r="I67" s="3"/>
      <c r="J67" s="12"/>
      <c r="K67" s="70"/>
      <c r="L67" s="18">
        <f t="shared" si="38"/>
        <v>1</v>
      </c>
      <c r="M67" s="3">
        <v>1</v>
      </c>
      <c r="N67" s="62"/>
      <c r="O67" s="70"/>
      <c r="P67" s="14">
        <f t="shared" si="6"/>
        <v>0</v>
      </c>
      <c r="Q67" s="3"/>
      <c r="R67" s="12"/>
      <c r="S67" s="93"/>
    </row>
    <row r="68" spans="1:19" x14ac:dyDescent="0.4">
      <c r="A68" s="26"/>
      <c r="B68" s="24" t="s">
        <v>27</v>
      </c>
      <c r="C68" s="48">
        <f t="shared" si="4"/>
        <v>6</v>
      </c>
      <c r="D68" s="37">
        <f t="shared" si="7"/>
        <v>0</v>
      </c>
      <c r="E68" s="3"/>
      <c r="F68" s="12"/>
      <c r="G68" s="70"/>
      <c r="H68" s="15">
        <f t="shared" si="8"/>
        <v>0</v>
      </c>
      <c r="I68" s="3"/>
      <c r="J68" s="12"/>
      <c r="K68" s="70"/>
      <c r="L68" s="18">
        <f t="shared" si="38"/>
        <v>6</v>
      </c>
      <c r="M68" s="3">
        <v>4</v>
      </c>
      <c r="N68" s="62">
        <v>2</v>
      </c>
      <c r="O68" s="70"/>
      <c r="P68" s="14">
        <f t="shared" si="6"/>
        <v>0</v>
      </c>
      <c r="Q68" s="3"/>
      <c r="R68" s="12"/>
      <c r="S68" s="93"/>
    </row>
    <row r="69" spans="1:19" x14ac:dyDescent="0.4">
      <c r="A69" s="26"/>
      <c r="B69" s="24" t="s">
        <v>28</v>
      </c>
      <c r="C69" s="48">
        <f t="shared" si="4"/>
        <v>2</v>
      </c>
      <c r="D69" s="37">
        <f t="shared" si="7"/>
        <v>0</v>
      </c>
      <c r="E69" s="3"/>
      <c r="F69" s="12"/>
      <c r="G69" s="70"/>
      <c r="H69" s="15">
        <f t="shared" si="8"/>
        <v>0</v>
      </c>
      <c r="I69" s="3"/>
      <c r="J69" s="12"/>
      <c r="K69" s="70"/>
      <c r="L69" s="18">
        <f t="shared" si="38"/>
        <v>2</v>
      </c>
      <c r="M69" s="3"/>
      <c r="N69" s="62">
        <v>2</v>
      </c>
      <c r="O69" s="70"/>
      <c r="P69" s="14">
        <f t="shared" si="6"/>
        <v>0</v>
      </c>
      <c r="Q69" s="3"/>
      <c r="R69" s="12"/>
      <c r="S69" s="93"/>
    </row>
    <row r="70" spans="1:19" x14ac:dyDescent="0.4">
      <c r="A70" s="26"/>
      <c r="B70" s="24" t="s">
        <v>304</v>
      </c>
      <c r="C70" s="48">
        <f t="shared" ref="C70" si="60">D70+H70+L70+P70</f>
        <v>1</v>
      </c>
      <c r="D70" s="37">
        <f t="shared" ref="D70" si="61">E70+F70+G70</f>
        <v>0</v>
      </c>
      <c r="E70" s="3"/>
      <c r="F70" s="12"/>
      <c r="G70" s="70"/>
      <c r="H70" s="15">
        <f t="shared" ref="H70" si="62">I70+J70+K70</f>
        <v>0</v>
      </c>
      <c r="I70" s="3"/>
      <c r="J70" s="12"/>
      <c r="K70" s="70"/>
      <c r="L70" s="18">
        <f t="shared" ref="L70" si="63">M70+N70+O70</f>
        <v>1</v>
      </c>
      <c r="M70" s="3">
        <v>1</v>
      </c>
      <c r="N70" s="62"/>
      <c r="O70" s="70"/>
      <c r="P70" s="14">
        <f t="shared" ref="P70" si="64">Q70+R70+S70</f>
        <v>0</v>
      </c>
      <c r="Q70" s="3"/>
      <c r="R70" s="12"/>
      <c r="S70" s="93"/>
    </row>
    <row r="71" spans="1:19" x14ac:dyDescent="0.4">
      <c r="A71" s="26"/>
      <c r="B71" s="24" t="s">
        <v>245</v>
      </c>
      <c r="C71" s="48">
        <f t="shared" si="4"/>
        <v>1</v>
      </c>
      <c r="D71" s="37">
        <f t="shared" si="7"/>
        <v>0</v>
      </c>
      <c r="E71" s="3"/>
      <c r="F71" s="12"/>
      <c r="G71" s="70"/>
      <c r="H71" s="15">
        <f t="shared" ref="H71" si="65">I71+J71+K71</f>
        <v>0</v>
      </c>
      <c r="I71" s="3"/>
      <c r="J71" s="12"/>
      <c r="K71" s="70"/>
      <c r="L71" s="18">
        <f t="shared" ref="L71" si="66">M71+N71+O71</f>
        <v>1</v>
      </c>
      <c r="M71" s="3"/>
      <c r="N71" s="62">
        <v>1</v>
      </c>
      <c r="O71" s="70"/>
      <c r="P71" s="14">
        <f t="shared" si="6"/>
        <v>0</v>
      </c>
      <c r="Q71" s="3"/>
      <c r="R71" s="12"/>
      <c r="S71" s="93"/>
    </row>
    <row r="72" spans="1:19" x14ac:dyDescent="0.4">
      <c r="A72" s="26"/>
      <c r="B72" s="24" t="s">
        <v>29</v>
      </c>
      <c r="C72" s="48">
        <f t="shared" si="4"/>
        <v>19</v>
      </c>
      <c r="D72" s="37">
        <f t="shared" si="7"/>
        <v>0</v>
      </c>
      <c r="E72" s="3"/>
      <c r="F72" s="12"/>
      <c r="G72" s="70"/>
      <c r="H72" s="15">
        <f t="shared" si="8"/>
        <v>2</v>
      </c>
      <c r="I72" s="3">
        <v>1</v>
      </c>
      <c r="J72" s="12">
        <v>1</v>
      </c>
      <c r="K72" s="70"/>
      <c r="L72" s="18">
        <f t="shared" si="38"/>
        <v>17</v>
      </c>
      <c r="M72" s="3">
        <v>8</v>
      </c>
      <c r="N72" s="62">
        <v>9</v>
      </c>
      <c r="O72" s="70"/>
      <c r="P72" s="14">
        <f t="shared" si="6"/>
        <v>0</v>
      </c>
      <c r="Q72" s="3"/>
      <c r="R72" s="12"/>
      <c r="S72" s="93"/>
    </row>
    <row r="73" spans="1:19" x14ac:dyDescent="0.4">
      <c r="A73" s="26"/>
      <c r="B73" s="24" t="s">
        <v>30</v>
      </c>
      <c r="C73" s="48">
        <f t="shared" si="4"/>
        <v>16</v>
      </c>
      <c r="D73" s="37">
        <f t="shared" si="7"/>
        <v>0</v>
      </c>
      <c r="E73" s="3"/>
      <c r="F73" s="12"/>
      <c r="G73" s="70"/>
      <c r="H73" s="15">
        <f t="shared" si="8"/>
        <v>1</v>
      </c>
      <c r="I73" s="3"/>
      <c r="J73" s="12">
        <v>1</v>
      </c>
      <c r="K73" s="70"/>
      <c r="L73" s="18">
        <f t="shared" si="38"/>
        <v>15</v>
      </c>
      <c r="M73" s="3">
        <v>7</v>
      </c>
      <c r="N73" s="62">
        <v>8</v>
      </c>
      <c r="O73" s="70"/>
      <c r="P73" s="14">
        <f t="shared" si="6"/>
        <v>0</v>
      </c>
      <c r="Q73" s="3"/>
      <c r="R73" s="12"/>
      <c r="S73" s="93"/>
    </row>
    <row r="74" spans="1:19" x14ac:dyDescent="0.4">
      <c r="A74" s="26"/>
      <c r="B74" s="25" t="s">
        <v>122</v>
      </c>
      <c r="C74" s="49">
        <f t="shared" si="4"/>
        <v>53</v>
      </c>
      <c r="D74" s="37">
        <f t="shared" si="7"/>
        <v>0</v>
      </c>
      <c r="E74" s="20"/>
      <c r="F74" s="21"/>
      <c r="G74" s="71"/>
      <c r="H74" s="15">
        <f t="shared" si="8"/>
        <v>3</v>
      </c>
      <c r="I74" s="20">
        <v>1</v>
      </c>
      <c r="J74" s="21">
        <v>2</v>
      </c>
      <c r="K74" s="71"/>
      <c r="L74" s="22">
        <f t="shared" ref="L74:L83" si="67">M74+N74+O74</f>
        <v>50</v>
      </c>
      <c r="M74" s="20">
        <v>37</v>
      </c>
      <c r="N74" s="63">
        <v>13</v>
      </c>
      <c r="O74" s="71"/>
      <c r="P74" s="14">
        <f t="shared" si="6"/>
        <v>0</v>
      </c>
      <c r="Q74" s="20"/>
      <c r="R74" s="21"/>
      <c r="S74" s="89"/>
    </row>
    <row r="75" spans="1:19" x14ac:dyDescent="0.4">
      <c r="A75" s="26"/>
      <c r="B75" s="25" t="s">
        <v>162</v>
      </c>
      <c r="C75" s="49">
        <f t="shared" si="4"/>
        <v>2</v>
      </c>
      <c r="D75" s="37">
        <f t="shared" si="7"/>
        <v>0</v>
      </c>
      <c r="E75" s="20"/>
      <c r="F75" s="21"/>
      <c r="G75" s="71"/>
      <c r="H75" s="15">
        <f t="shared" si="8"/>
        <v>0</v>
      </c>
      <c r="I75" s="20"/>
      <c r="J75" s="21"/>
      <c r="K75" s="71"/>
      <c r="L75" s="22">
        <f t="shared" si="67"/>
        <v>2</v>
      </c>
      <c r="M75" s="20">
        <v>2</v>
      </c>
      <c r="N75" s="63"/>
      <c r="O75" s="71"/>
      <c r="P75" s="14">
        <f t="shared" si="6"/>
        <v>0</v>
      </c>
      <c r="Q75" s="20"/>
      <c r="R75" s="21"/>
      <c r="S75" s="89"/>
    </row>
    <row r="76" spans="1:19" ht="19.5" thickBot="1" x14ac:dyDescent="0.45">
      <c r="A76" s="26"/>
      <c r="B76" s="25" t="s">
        <v>163</v>
      </c>
      <c r="C76" s="49">
        <f t="shared" si="4"/>
        <v>2</v>
      </c>
      <c r="D76" s="38">
        <f t="shared" si="7"/>
        <v>0</v>
      </c>
      <c r="E76" s="20"/>
      <c r="F76" s="21"/>
      <c r="G76" s="71"/>
      <c r="H76" s="19">
        <f t="shared" si="8"/>
        <v>0</v>
      </c>
      <c r="I76" s="20"/>
      <c r="J76" s="21"/>
      <c r="K76" s="71"/>
      <c r="L76" s="22">
        <f t="shared" ref="L76:L82" si="68">M76+N76+O76</f>
        <v>2</v>
      </c>
      <c r="M76" s="20"/>
      <c r="N76" s="63">
        <v>2</v>
      </c>
      <c r="O76" s="71"/>
      <c r="P76" s="31">
        <f t="shared" si="6"/>
        <v>0</v>
      </c>
      <c r="Q76" s="20"/>
      <c r="R76" s="21"/>
      <c r="S76" s="89"/>
    </row>
    <row r="77" spans="1:19" ht="20.25" thickTop="1" thickBot="1" x14ac:dyDescent="0.45">
      <c r="A77" s="117" t="s">
        <v>123</v>
      </c>
      <c r="B77" s="131"/>
      <c r="C77" s="46">
        <f t="shared" si="4"/>
        <v>11</v>
      </c>
      <c r="D77" s="35">
        <f t="shared" si="7"/>
        <v>0</v>
      </c>
      <c r="E77" s="7">
        <f>SUM(E78:E85)</f>
        <v>0</v>
      </c>
      <c r="F77" s="10">
        <f>SUM(F78:F85)</f>
        <v>0</v>
      </c>
      <c r="G77" s="68">
        <f>SUM(G78:G85)</f>
        <v>0</v>
      </c>
      <c r="H77" s="13">
        <f t="shared" si="8"/>
        <v>1</v>
      </c>
      <c r="I77" s="7">
        <f>SUM(I78:I85)</f>
        <v>0</v>
      </c>
      <c r="J77" s="10">
        <f>SUM(J78:J85)</f>
        <v>1</v>
      </c>
      <c r="K77" s="68">
        <f>SUM(K78:K85)</f>
        <v>0</v>
      </c>
      <c r="L77" s="16">
        <f t="shared" ref="L77" si="69">M77+N77+O77</f>
        <v>10</v>
      </c>
      <c r="M77" s="7">
        <f t="shared" ref="M77:O77" si="70">SUM(M78:M85)</f>
        <v>5</v>
      </c>
      <c r="N77" s="60">
        <f t="shared" si="70"/>
        <v>5</v>
      </c>
      <c r="O77" s="68">
        <f t="shared" si="70"/>
        <v>0</v>
      </c>
      <c r="P77" s="13">
        <f t="shared" si="6"/>
        <v>0</v>
      </c>
      <c r="Q77" s="7">
        <f t="shared" ref="Q77:S77" si="71">SUM(Q78:Q85)</f>
        <v>0</v>
      </c>
      <c r="R77" s="10">
        <f t="shared" ref="R77" si="72">SUM(R78:R85)</f>
        <v>0</v>
      </c>
      <c r="S77" s="91">
        <f t="shared" si="71"/>
        <v>0</v>
      </c>
    </row>
    <row r="78" spans="1:19" ht="19.5" thickTop="1" x14ac:dyDescent="0.4">
      <c r="A78" s="26"/>
      <c r="B78" s="82" t="s">
        <v>164</v>
      </c>
      <c r="C78" s="47">
        <f t="shared" si="4"/>
        <v>1</v>
      </c>
      <c r="D78" s="36">
        <f t="shared" ref="D78:D149" si="73">E78+F78+G78</f>
        <v>0</v>
      </c>
      <c r="E78" s="4"/>
      <c r="F78" s="11"/>
      <c r="G78" s="69"/>
      <c r="H78" s="14">
        <f t="shared" si="8"/>
        <v>0</v>
      </c>
      <c r="I78" s="4"/>
      <c r="J78" s="11"/>
      <c r="K78" s="69"/>
      <c r="L78" s="17">
        <f t="shared" si="68"/>
        <v>1</v>
      </c>
      <c r="M78" s="4"/>
      <c r="N78" s="61">
        <v>1</v>
      </c>
      <c r="O78" s="69"/>
      <c r="P78" s="14">
        <f t="shared" si="6"/>
        <v>0</v>
      </c>
      <c r="Q78" s="4"/>
      <c r="R78" s="11"/>
      <c r="S78" s="92"/>
    </row>
    <row r="79" spans="1:19" x14ac:dyDescent="0.4">
      <c r="A79" s="26"/>
      <c r="B79" s="57" t="s">
        <v>290</v>
      </c>
      <c r="C79" s="49">
        <f t="shared" si="4"/>
        <v>1</v>
      </c>
      <c r="D79" s="37">
        <f t="shared" ref="D79" si="74">E79+F79+G79</f>
        <v>0</v>
      </c>
      <c r="E79" s="20"/>
      <c r="F79" s="21"/>
      <c r="G79" s="71"/>
      <c r="H79" s="15">
        <f t="shared" ref="H79" si="75">I79+J79+K79</f>
        <v>0</v>
      </c>
      <c r="I79" s="20"/>
      <c r="J79" s="21"/>
      <c r="K79" s="71"/>
      <c r="L79" s="22">
        <f t="shared" si="68"/>
        <v>1</v>
      </c>
      <c r="M79" s="20"/>
      <c r="N79" s="63">
        <v>1</v>
      </c>
      <c r="O79" s="71"/>
      <c r="P79" s="14">
        <f t="shared" ref="P79" si="76">Q79+R79+S79</f>
        <v>0</v>
      </c>
      <c r="Q79" s="20"/>
      <c r="R79" s="21"/>
      <c r="S79" s="89"/>
    </row>
    <row r="80" spans="1:19" x14ac:dyDescent="0.4">
      <c r="A80" s="26"/>
      <c r="B80" s="57" t="s">
        <v>222</v>
      </c>
      <c r="C80" s="49">
        <f t="shared" si="4"/>
        <v>1</v>
      </c>
      <c r="D80" s="37">
        <f t="shared" si="73"/>
        <v>0</v>
      </c>
      <c r="E80" s="20"/>
      <c r="F80" s="21"/>
      <c r="G80" s="71"/>
      <c r="H80" s="15">
        <f t="shared" si="8"/>
        <v>1</v>
      </c>
      <c r="I80" s="20"/>
      <c r="J80" s="21">
        <v>1</v>
      </c>
      <c r="K80" s="71"/>
      <c r="L80" s="22">
        <f t="shared" ref="L80" si="77">M80+N80+O80</f>
        <v>0</v>
      </c>
      <c r="M80" s="20"/>
      <c r="N80" s="63"/>
      <c r="O80" s="71"/>
      <c r="P80" s="14">
        <f t="shared" si="6"/>
        <v>0</v>
      </c>
      <c r="Q80" s="20"/>
      <c r="R80" s="21"/>
      <c r="S80" s="89"/>
    </row>
    <row r="81" spans="1:19" x14ac:dyDescent="0.4">
      <c r="A81" s="26"/>
      <c r="B81" s="57" t="s">
        <v>223</v>
      </c>
      <c r="C81" s="49">
        <f t="shared" si="4"/>
        <v>3</v>
      </c>
      <c r="D81" s="37">
        <f t="shared" si="73"/>
        <v>0</v>
      </c>
      <c r="E81" s="20"/>
      <c r="F81" s="21"/>
      <c r="G81" s="71"/>
      <c r="H81" s="15">
        <f t="shared" ref="H81:H82" si="78">I81+J81+K81</f>
        <v>0</v>
      </c>
      <c r="I81" s="20"/>
      <c r="J81" s="21"/>
      <c r="K81" s="71"/>
      <c r="L81" s="22">
        <f t="shared" si="68"/>
        <v>3</v>
      </c>
      <c r="M81" s="20">
        <v>2</v>
      </c>
      <c r="N81" s="63">
        <v>1</v>
      </c>
      <c r="O81" s="71"/>
      <c r="P81" s="14">
        <f t="shared" ref="P81:P153" si="79">Q81+R81+S81</f>
        <v>0</v>
      </c>
      <c r="Q81" s="20"/>
      <c r="R81" s="21"/>
      <c r="S81" s="89"/>
    </row>
    <row r="82" spans="1:19" x14ac:dyDescent="0.4">
      <c r="A82" s="26"/>
      <c r="B82" s="57" t="s">
        <v>165</v>
      </c>
      <c r="C82" s="49">
        <f t="shared" si="4"/>
        <v>1</v>
      </c>
      <c r="D82" s="37">
        <f t="shared" si="73"/>
        <v>0</v>
      </c>
      <c r="E82" s="20"/>
      <c r="F82" s="21"/>
      <c r="G82" s="71"/>
      <c r="H82" s="15">
        <f t="shared" si="78"/>
        <v>0</v>
      </c>
      <c r="I82" s="20"/>
      <c r="J82" s="21"/>
      <c r="K82" s="71"/>
      <c r="L82" s="22">
        <f t="shared" si="68"/>
        <v>1</v>
      </c>
      <c r="M82" s="20">
        <v>1</v>
      </c>
      <c r="N82" s="63"/>
      <c r="O82" s="71"/>
      <c r="P82" s="14">
        <f t="shared" si="79"/>
        <v>0</v>
      </c>
      <c r="Q82" s="20"/>
      <c r="R82" s="21"/>
      <c r="S82" s="89"/>
    </row>
    <row r="83" spans="1:19" x14ac:dyDescent="0.4">
      <c r="A83" s="26"/>
      <c r="B83" s="2" t="s">
        <v>224</v>
      </c>
      <c r="C83" s="49">
        <f t="shared" si="4"/>
        <v>1</v>
      </c>
      <c r="D83" s="37">
        <f t="shared" si="73"/>
        <v>0</v>
      </c>
      <c r="E83" s="20"/>
      <c r="F83" s="21"/>
      <c r="G83" s="71"/>
      <c r="H83" s="15">
        <f t="shared" si="8"/>
        <v>0</v>
      </c>
      <c r="I83" s="20"/>
      <c r="J83" s="21"/>
      <c r="K83" s="71"/>
      <c r="L83" s="22">
        <f t="shared" si="67"/>
        <v>1</v>
      </c>
      <c r="M83" s="20">
        <v>1</v>
      </c>
      <c r="N83" s="63"/>
      <c r="O83" s="71"/>
      <c r="P83" s="14">
        <f t="shared" si="79"/>
        <v>0</v>
      </c>
      <c r="Q83" s="20"/>
      <c r="R83" s="21"/>
      <c r="S83" s="89"/>
    </row>
    <row r="84" spans="1:19" x14ac:dyDescent="0.4">
      <c r="A84" s="26"/>
      <c r="B84" s="25" t="s">
        <v>124</v>
      </c>
      <c r="C84" s="49">
        <f t="shared" si="4"/>
        <v>1</v>
      </c>
      <c r="D84" s="37">
        <f t="shared" si="73"/>
        <v>0</v>
      </c>
      <c r="E84" s="20"/>
      <c r="F84" s="21"/>
      <c r="G84" s="71"/>
      <c r="H84" s="15">
        <f t="shared" si="8"/>
        <v>0</v>
      </c>
      <c r="I84" s="20"/>
      <c r="J84" s="21"/>
      <c r="K84" s="71"/>
      <c r="L84" s="22">
        <f t="shared" si="38"/>
        <v>1</v>
      </c>
      <c r="M84" s="20"/>
      <c r="N84" s="63">
        <v>1</v>
      </c>
      <c r="O84" s="71"/>
      <c r="P84" s="14">
        <f t="shared" si="79"/>
        <v>0</v>
      </c>
      <c r="Q84" s="20"/>
      <c r="R84" s="21"/>
      <c r="S84" s="89"/>
    </row>
    <row r="85" spans="1:19" ht="19.5" thickBot="1" x14ac:dyDescent="0.45">
      <c r="A85" s="26"/>
      <c r="B85" s="25" t="s">
        <v>221</v>
      </c>
      <c r="C85" s="49">
        <f t="shared" si="4"/>
        <v>2</v>
      </c>
      <c r="D85" s="38">
        <f t="shared" si="73"/>
        <v>0</v>
      </c>
      <c r="E85" s="20"/>
      <c r="F85" s="21"/>
      <c r="G85" s="71"/>
      <c r="H85" s="19">
        <f t="shared" si="8"/>
        <v>0</v>
      </c>
      <c r="I85" s="20"/>
      <c r="J85" s="21"/>
      <c r="K85" s="71"/>
      <c r="L85" s="22">
        <f t="shared" si="38"/>
        <v>2</v>
      </c>
      <c r="M85" s="20">
        <v>1</v>
      </c>
      <c r="N85" s="63">
        <v>1</v>
      </c>
      <c r="O85" s="71"/>
      <c r="P85" s="14">
        <f t="shared" si="79"/>
        <v>0</v>
      </c>
      <c r="Q85" s="20"/>
      <c r="R85" s="21"/>
      <c r="S85" s="89"/>
    </row>
    <row r="86" spans="1:19" ht="20.25" thickTop="1" thickBot="1" x14ac:dyDescent="0.45">
      <c r="A86" s="117" t="s">
        <v>31</v>
      </c>
      <c r="B86" s="118"/>
      <c r="C86" s="46">
        <f t="shared" si="4"/>
        <v>1</v>
      </c>
      <c r="D86" s="35">
        <f t="shared" si="73"/>
        <v>0</v>
      </c>
      <c r="E86" s="7">
        <f>E87</f>
        <v>0</v>
      </c>
      <c r="F86" s="10">
        <f>F87</f>
        <v>0</v>
      </c>
      <c r="G86" s="68">
        <f t="shared" ref="G86:G88" si="80">G87</f>
        <v>0</v>
      </c>
      <c r="H86" s="13">
        <f t="shared" si="8"/>
        <v>0</v>
      </c>
      <c r="I86" s="7">
        <f t="shared" ref="I86:J88" si="81">I87</f>
        <v>0</v>
      </c>
      <c r="J86" s="10">
        <f t="shared" si="81"/>
        <v>0</v>
      </c>
      <c r="K86" s="68">
        <f t="shared" ref="K86:O88" si="82">K87</f>
        <v>0</v>
      </c>
      <c r="L86" s="16">
        <f t="shared" si="38"/>
        <v>1</v>
      </c>
      <c r="M86" s="7">
        <f t="shared" si="82"/>
        <v>0</v>
      </c>
      <c r="N86" s="60">
        <f t="shared" si="82"/>
        <v>1</v>
      </c>
      <c r="O86" s="68">
        <f t="shared" si="82"/>
        <v>0</v>
      </c>
      <c r="P86" s="13">
        <f t="shared" si="79"/>
        <v>0</v>
      </c>
      <c r="Q86" s="7">
        <f t="shared" ref="Q86:S88" si="83">Q87</f>
        <v>0</v>
      </c>
      <c r="R86" s="10">
        <f t="shared" si="83"/>
        <v>0</v>
      </c>
      <c r="S86" s="91">
        <f t="shared" si="83"/>
        <v>0</v>
      </c>
    </row>
    <row r="87" spans="1:19" ht="20.25" thickTop="1" thickBot="1" x14ac:dyDescent="0.45">
      <c r="A87" s="26"/>
      <c r="B87" s="2" t="s">
        <v>32</v>
      </c>
      <c r="C87" s="45">
        <f t="shared" si="4"/>
        <v>1</v>
      </c>
      <c r="D87" s="39">
        <f t="shared" si="73"/>
        <v>0</v>
      </c>
      <c r="E87" s="29"/>
      <c r="F87" s="51"/>
      <c r="G87" s="72"/>
      <c r="H87" s="31">
        <f t="shared" si="8"/>
        <v>0</v>
      </c>
      <c r="I87" s="29"/>
      <c r="J87" s="51"/>
      <c r="K87" s="72"/>
      <c r="L87" s="53">
        <f t="shared" si="38"/>
        <v>1</v>
      </c>
      <c r="M87" s="29"/>
      <c r="N87" s="64">
        <v>1</v>
      </c>
      <c r="O87" s="72"/>
      <c r="P87" s="31">
        <f t="shared" si="79"/>
        <v>0</v>
      </c>
      <c r="Q87" s="29"/>
      <c r="R87" s="51"/>
      <c r="S87" s="94"/>
    </row>
    <row r="88" spans="1:19" ht="20.25" thickTop="1" thickBot="1" x14ac:dyDescent="0.45">
      <c r="A88" s="117" t="s">
        <v>208</v>
      </c>
      <c r="B88" s="118"/>
      <c r="C88" s="46">
        <f t="shared" si="4"/>
        <v>1</v>
      </c>
      <c r="D88" s="35">
        <f t="shared" si="73"/>
        <v>0</v>
      </c>
      <c r="E88" s="7">
        <f>E89</f>
        <v>0</v>
      </c>
      <c r="F88" s="10">
        <f>F89</f>
        <v>0</v>
      </c>
      <c r="G88" s="68">
        <f t="shared" si="80"/>
        <v>0</v>
      </c>
      <c r="H88" s="13">
        <f t="shared" ref="H88:H89" si="84">I88+J88+K88</f>
        <v>0</v>
      </c>
      <c r="I88" s="7">
        <f t="shared" si="81"/>
        <v>0</v>
      </c>
      <c r="J88" s="10">
        <f t="shared" si="81"/>
        <v>0</v>
      </c>
      <c r="K88" s="68">
        <f t="shared" si="82"/>
        <v>0</v>
      </c>
      <c r="L88" s="16">
        <f t="shared" ref="L88:L89" si="85">M88+N88+O88</f>
        <v>1</v>
      </c>
      <c r="M88" s="7">
        <f t="shared" si="82"/>
        <v>1</v>
      </c>
      <c r="N88" s="60">
        <f t="shared" si="82"/>
        <v>0</v>
      </c>
      <c r="O88" s="68">
        <f t="shared" si="82"/>
        <v>0</v>
      </c>
      <c r="P88" s="13">
        <f t="shared" si="79"/>
        <v>0</v>
      </c>
      <c r="Q88" s="7">
        <f t="shared" si="83"/>
        <v>0</v>
      </c>
      <c r="R88" s="10">
        <f t="shared" si="83"/>
        <v>0</v>
      </c>
      <c r="S88" s="91">
        <f t="shared" si="83"/>
        <v>0</v>
      </c>
    </row>
    <row r="89" spans="1:19" ht="20.25" thickTop="1" thickBot="1" x14ac:dyDescent="0.45">
      <c r="A89" s="26"/>
      <c r="B89" s="2" t="s">
        <v>209</v>
      </c>
      <c r="C89" s="45">
        <f t="shared" si="4"/>
        <v>1</v>
      </c>
      <c r="D89" s="39">
        <f t="shared" si="73"/>
        <v>0</v>
      </c>
      <c r="E89" s="29"/>
      <c r="F89" s="51"/>
      <c r="G89" s="72"/>
      <c r="H89" s="31">
        <f t="shared" si="84"/>
        <v>0</v>
      </c>
      <c r="I89" s="29"/>
      <c r="J89" s="51"/>
      <c r="K89" s="72"/>
      <c r="L89" s="53">
        <f t="shared" si="85"/>
        <v>1</v>
      </c>
      <c r="M89" s="29">
        <v>1</v>
      </c>
      <c r="N89" s="64"/>
      <c r="O89" s="72"/>
      <c r="P89" s="31">
        <f t="shared" si="79"/>
        <v>0</v>
      </c>
      <c r="Q89" s="29"/>
      <c r="R89" s="51"/>
      <c r="S89" s="94"/>
    </row>
    <row r="90" spans="1:19" ht="20.25" thickTop="1" thickBot="1" x14ac:dyDescent="0.45">
      <c r="A90" s="117" t="s">
        <v>33</v>
      </c>
      <c r="B90" s="118"/>
      <c r="C90" s="46">
        <f t="shared" si="4"/>
        <v>50</v>
      </c>
      <c r="D90" s="35">
        <f t="shared" si="73"/>
        <v>2</v>
      </c>
      <c r="E90" s="7">
        <f>SUM(E91:E105)</f>
        <v>1</v>
      </c>
      <c r="F90" s="10">
        <f>SUM(F91:F105)</f>
        <v>1</v>
      </c>
      <c r="G90" s="68">
        <f>SUM(G91:G105)</f>
        <v>0</v>
      </c>
      <c r="H90" s="13">
        <f t="shared" si="8"/>
        <v>6</v>
      </c>
      <c r="I90" s="7">
        <f>SUM(I91:I105)</f>
        <v>4</v>
      </c>
      <c r="J90" s="10">
        <f>SUM(J91:J105)</f>
        <v>2</v>
      </c>
      <c r="K90" s="68">
        <f>SUM(K91:K105)</f>
        <v>0</v>
      </c>
      <c r="L90" s="16">
        <f t="shared" si="38"/>
        <v>41</v>
      </c>
      <c r="M90" s="7">
        <f>SUM(M91:M105)</f>
        <v>12</v>
      </c>
      <c r="N90" s="60">
        <f>SUM(N91:N105)</f>
        <v>28</v>
      </c>
      <c r="O90" s="68">
        <f>SUM(O91:O105)</f>
        <v>1</v>
      </c>
      <c r="P90" s="13">
        <f t="shared" si="79"/>
        <v>1</v>
      </c>
      <c r="Q90" s="7">
        <f>SUM(Q91:Q105)</f>
        <v>0</v>
      </c>
      <c r="R90" s="10">
        <f>SUM(R91:R105)</f>
        <v>1</v>
      </c>
      <c r="S90" s="91">
        <f>SUM(S91:S105)</f>
        <v>0</v>
      </c>
    </row>
    <row r="91" spans="1:19" ht="19.5" thickTop="1" x14ac:dyDescent="0.4">
      <c r="A91" s="26"/>
      <c r="B91" t="s">
        <v>278</v>
      </c>
      <c r="C91" s="47">
        <f t="shared" si="4"/>
        <v>1</v>
      </c>
      <c r="D91" s="36">
        <f t="shared" si="73"/>
        <v>0</v>
      </c>
      <c r="E91" s="4"/>
      <c r="F91" s="11"/>
      <c r="G91" s="69"/>
      <c r="H91" s="14">
        <f t="shared" si="8"/>
        <v>1</v>
      </c>
      <c r="I91" s="4">
        <v>1</v>
      </c>
      <c r="J91" s="11"/>
      <c r="K91" s="69"/>
      <c r="L91" s="17">
        <f t="shared" si="38"/>
        <v>0</v>
      </c>
      <c r="M91" s="4"/>
      <c r="N91" s="61"/>
      <c r="O91" s="69"/>
      <c r="P91" s="14">
        <f t="shared" si="79"/>
        <v>0</v>
      </c>
      <c r="Q91" s="4"/>
      <c r="R91" s="11"/>
      <c r="S91" s="92"/>
    </row>
    <row r="92" spans="1:19" x14ac:dyDescent="0.4">
      <c r="A92" s="26"/>
      <c r="B92" s="57" t="s">
        <v>34</v>
      </c>
      <c r="C92" s="48">
        <f t="shared" si="4"/>
        <v>5</v>
      </c>
      <c r="D92" s="37">
        <f t="shared" ref="D92" si="86">E92+F92+G92</f>
        <v>0</v>
      </c>
      <c r="E92" s="3"/>
      <c r="F92" s="12"/>
      <c r="G92" s="70"/>
      <c r="H92" s="15">
        <f t="shared" ref="H92" si="87">I92+J92+K92</f>
        <v>1</v>
      </c>
      <c r="I92" s="3">
        <v>1</v>
      </c>
      <c r="J92" s="12"/>
      <c r="K92" s="70"/>
      <c r="L92" s="18">
        <f t="shared" ref="L92" si="88">M92+N92+O92</f>
        <v>4</v>
      </c>
      <c r="M92" s="3">
        <v>1</v>
      </c>
      <c r="N92" s="62">
        <v>3</v>
      </c>
      <c r="O92" s="70"/>
      <c r="P92" s="15">
        <f t="shared" ref="P92" si="89">Q92+R92+S92</f>
        <v>0</v>
      </c>
      <c r="Q92" s="3"/>
      <c r="R92" s="12"/>
      <c r="S92" s="93"/>
    </row>
    <row r="93" spans="1:19" x14ac:dyDescent="0.4">
      <c r="A93" s="26"/>
      <c r="B93" s="41" t="s">
        <v>225</v>
      </c>
      <c r="C93" s="48">
        <f t="shared" si="4"/>
        <v>14</v>
      </c>
      <c r="D93" s="37">
        <f t="shared" si="73"/>
        <v>1</v>
      </c>
      <c r="E93" s="3"/>
      <c r="F93" s="12">
        <v>1</v>
      </c>
      <c r="G93" s="70"/>
      <c r="H93" s="15">
        <f>I93+J93+K93</f>
        <v>2</v>
      </c>
      <c r="I93" s="3">
        <v>2</v>
      </c>
      <c r="J93" s="12"/>
      <c r="K93" s="70"/>
      <c r="L93" s="18">
        <f>M93+N93+O93</f>
        <v>11</v>
      </c>
      <c r="M93" s="3">
        <v>2</v>
      </c>
      <c r="N93" s="62">
        <v>8</v>
      </c>
      <c r="O93" s="70">
        <v>1</v>
      </c>
      <c r="P93" s="15">
        <f t="shared" si="79"/>
        <v>0</v>
      </c>
      <c r="Q93" s="3"/>
      <c r="R93" s="12"/>
      <c r="S93" s="93"/>
    </row>
    <row r="94" spans="1:19" x14ac:dyDescent="0.4">
      <c r="A94" s="26"/>
      <c r="B94" s="41" t="s">
        <v>125</v>
      </c>
      <c r="C94" s="48">
        <f t="shared" si="4"/>
        <v>4</v>
      </c>
      <c r="D94" s="37">
        <f t="shared" si="73"/>
        <v>0</v>
      </c>
      <c r="E94" s="3"/>
      <c r="F94" s="12"/>
      <c r="G94" s="70"/>
      <c r="H94" s="15">
        <f t="shared" ref="H94" si="90">I94+J94+K94</f>
        <v>0</v>
      </c>
      <c r="I94" s="3"/>
      <c r="J94" s="12"/>
      <c r="K94" s="70"/>
      <c r="L94" s="18">
        <f t="shared" ref="L94" si="91">M94+N94+O94</f>
        <v>3</v>
      </c>
      <c r="M94" s="3">
        <v>2</v>
      </c>
      <c r="N94" s="62">
        <v>1</v>
      </c>
      <c r="O94" s="70"/>
      <c r="P94" s="15">
        <f t="shared" si="79"/>
        <v>1</v>
      </c>
      <c r="Q94" s="3"/>
      <c r="R94" s="12">
        <v>1</v>
      </c>
      <c r="S94" s="93"/>
    </row>
    <row r="95" spans="1:19" x14ac:dyDescent="0.4">
      <c r="A95" s="26"/>
      <c r="B95" s="41" t="s">
        <v>35</v>
      </c>
      <c r="C95" s="48">
        <f t="shared" si="4"/>
        <v>4</v>
      </c>
      <c r="D95" s="37">
        <f t="shared" si="73"/>
        <v>0</v>
      </c>
      <c r="E95" s="3"/>
      <c r="F95" s="12"/>
      <c r="G95" s="70"/>
      <c r="H95" s="15">
        <f t="shared" si="8"/>
        <v>0</v>
      </c>
      <c r="I95" s="3"/>
      <c r="J95" s="12"/>
      <c r="K95" s="70"/>
      <c r="L95" s="18">
        <f t="shared" si="38"/>
        <v>4</v>
      </c>
      <c r="M95" s="3">
        <v>2</v>
      </c>
      <c r="N95" s="62">
        <v>2</v>
      </c>
      <c r="O95" s="70"/>
      <c r="P95" s="15">
        <f t="shared" si="79"/>
        <v>0</v>
      </c>
      <c r="Q95" s="3"/>
      <c r="R95" s="12"/>
      <c r="S95" s="93"/>
    </row>
    <row r="96" spans="1:19" x14ac:dyDescent="0.4">
      <c r="A96" s="26"/>
      <c r="B96" s="41" t="s">
        <v>291</v>
      </c>
      <c r="C96" s="48">
        <f t="shared" ref="C96:C162" si="92">D96+H96+L96+P96</f>
        <v>1</v>
      </c>
      <c r="D96" s="37">
        <f t="shared" ref="D96" si="93">E96+F96+G96</f>
        <v>0</v>
      </c>
      <c r="E96" s="3"/>
      <c r="F96" s="12"/>
      <c r="G96" s="70"/>
      <c r="H96" s="15">
        <f t="shared" si="8"/>
        <v>0</v>
      </c>
      <c r="I96" s="3"/>
      <c r="J96" s="12"/>
      <c r="K96" s="70"/>
      <c r="L96" s="18">
        <f t="shared" si="38"/>
        <v>1</v>
      </c>
      <c r="M96" s="3"/>
      <c r="N96" s="62">
        <v>1</v>
      </c>
      <c r="O96" s="70"/>
      <c r="P96" s="15">
        <f t="shared" si="79"/>
        <v>0</v>
      </c>
      <c r="Q96" s="3"/>
      <c r="R96" s="12"/>
      <c r="S96" s="93"/>
    </row>
    <row r="97" spans="1:19" x14ac:dyDescent="0.4">
      <c r="A97" s="26"/>
      <c r="B97" s="41" t="s">
        <v>265</v>
      </c>
      <c r="C97" s="48">
        <f t="shared" si="92"/>
        <v>1</v>
      </c>
      <c r="D97" s="37">
        <f t="shared" si="73"/>
        <v>0</v>
      </c>
      <c r="E97" s="3"/>
      <c r="F97" s="12"/>
      <c r="G97" s="70"/>
      <c r="H97" s="15">
        <f t="shared" ref="H97" si="94">I97+J97+K97</f>
        <v>1</v>
      </c>
      <c r="I97" s="3"/>
      <c r="J97" s="12">
        <v>1</v>
      </c>
      <c r="K97" s="70"/>
      <c r="L97" s="18">
        <f t="shared" ref="L97" si="95">M97+N97+O97</f>
        <v>0</v>
      </c>
      <c r="M97" s="3"/>
      <c r="N97" s="62"/>
      <c r="O97" s="70"/>
      <c r="P97" s="15">
        <f t="shared" ref="P97" si="96">Q97+R97+S97</f>
        <v>0</v>
      </c>
      <c r="Q97" s="3"/>
      <c r="R97" s="12"/>
      <c r="S97" s="93"/>
    </row>
    <row r="98" spans="1:19" x14ac:dyDescent="0.4">
      <c r="A98" s="26"/>
      <c r="B98" s="41" t="s">
        <v>36</v>
      </c>
      <c r="C98" s="48">
        <f t="shared" si="92"/>
        <v>2</v>
      </c>
      <c r="D98" s="37">
        <f t="shared" si="73"/>
        <v>0</v>
      </c>
      <c r="E98" s="3"/>
      <c r="F98" s="12"/>
      <c r="G98" s="70"/>
      <c r="H98" s="15">
        <f t="shared" si="8"/>
        <v>0</v>
      </c>
      <c r="I98" s="3"/>
      <c r="J98" s="12"/>
      <c r="K98" s="70"/>
      <c r="L98" s="18">
        <f t="shared" si="38"/>
        <v>2</v>
      </c>
      <c r="M98" s="3">
        <v>1</v>
      </c>
      <c r="N98" s="62">
        <v>1</v>
      </c>
      <c r="O98" s="70"/>
      <c r="P98" s="15">
        <f t="shared" si="79"/>
        <v>0</v>
      </c>
      <c r="Q98" s="3"/>
      <c r="R98" s="12"/>
      <c r="S98" s="93"/>
    </row>
    <row r="99" spans="1:19" x14ac:dyDescent="0.4">
      <c r="A99" s="26"/>
      <c r="B99" s="41" t="s">
        <v>127</v>
      </c>
      <c r="C99" s="48">
        <f t="shared" si="92"/>
        <v>1</v>
      </c>
      <c r="D99" s="37">
        <f t="shared" si="73"/>
        <v>0</v>
      </c>
      <c r="E99" s="3"/>
      <c r="F99" s="12"/>
      <c r="G99" s="70"/>
      <c r="H99" s="15">
        <f t="shared" si="8"/>
        <v>0</v>
      </c>
      <c r="I99" s="3"/>
      <c r="J99" s="12"/>
      <c r="K99" s="70"/>
      <c r="L99" s="18">
        <f t="shared" si="38"/>
        <v>1</v>
      </c>
      <c r="M99" s="3"/>
      <c r="N99" s="62">
        <v>1</v>
      </c>
      <c r="O99" s="70"/>
      <c r="P99" s="15">
        <f t="shared" si="79"/>
        <v>0</v>
      </c>
      <c r="Q99" s="3"/>
      <c r="R99" s="12"/>
      <c r="S99" s="93"/>
    </row>
    <row r="100" spans="1:19" x14ac:dyDescent="0.4">
      <c r="A100" s="26"/>
      <c r="B100" s="41" t="s">
        <v>126</v>
      </c>
      <c r="C100" s="48">
        <f t="shared" si="92"/>
        <v>10</v>
      </c>
      <c r="D100" s="37">
        <f t="shared" si="73"/>
        <v>1</v>
      </c>
      <c r="E100" s="3">
        <v>1</v>
      </c>
      <c r="F100" s="12"/>
      <c r="G100" s="70"/>
      <c r="H100" s="15">
        <f t="shared" ref="H100:H178" si="97">I100+J100+K100</f>
        <v>1</v>
      </c>
      <c r="I100" s="3"/>
      <c r="J100" s="12">
        <v>1</v>
      </c>
      <c r="K100" s="70"/>
      <c r="L100" s="18">
        <f t="shared" si="38"/>
        <v>8</v>
      </c>
      <c r="M100" s="3">
        <v>3</v>
      </c>
      <c r="N100" s="62">
        <v>5</v>
      </c>
      <c r="O100" s="70"/>
      <c r="P100" s="15">
        <f t="shared" si="79"/>
        <v>0</v>
      </c>
      <c r="Q100" s="3"/>
      <c r="R100" s="12"/>
      <c r="S100" s="93"/>
    </row>
    <row r="101" spans="1:19" x14ac:dyDescent="0.4">
      <c r="A101" s="26"/>
      <c r="B101" s="41" t="s">
        <v>166</v>
      </c>
      <c r="C101" s="48">
        <f t="shared" si="92"/>
        <v>2</v>
      </c>
      <c r="D101" s="37">
        <f t="shared" si="73"/>
        <v>0</v>
      </c>
      <c r="E101" s="3"/>
      <c r="F101" s="12"/>
      <c r="G101" s="70"/>
      <c r="H101" s="15">
        <f t="shared" si="97"/>
        <v>0</v>
      </c>
      <c r="I101" s="3"/>
      <c r="J101" s="12"/>
      <c r="K101" s="70"/>
      <c r="L101" s="18">
        <f t="shared" ref="L101:L103" si="98">M101+N101+O101</f>
        <v>2</v>
      </c>
      <c r="M101" s="3"/>
      <c r="N101" s="62">
        <v>2</v>
      </c>
      <c r="O101" s="70"/>
      <c r="P101" s="15">
        <f t="shared" si="79"/>
        <v>0</v>
      </c>
      <c r="Q101" s="3"/>
      <c r="R101" s="12"/>
      <c r="S101" s="93"/>
    </row>
    <row r="102" spans="1:19" x14ac:dyDescent="0.4">
      <c r="A102" s="26"/>
      <c r="B102" s="41" t="s">
        <v>167</v>
      </c>
      <c r="C102" s="48">
        <f t="shared" si="92"/>
        <v>2</v>
      </c>
      <c r="D102" s="37">
        <f t="shared" si="73"/>
        <v>0</v>
      </c>
      <c r="E102" s="3"/>
      <c r="F102" s="12"/>
      <c r="G102" s="70"/>
      <c r="H102" s="15">
        <f t="shared" si="97"/>
        <v>0</v>
      </c>
      <c r="I102" s="3"/>
      <c r="J102" s="12"/>
      <c r="K102" s="70"/>
      <c r="L102" s="18">
        <f t="shared" si="98"/>
        <v>2</v>
      </c>
      <c r="M102" s="3">
        <v>1</v>
      </c>
      <c r="N102" s="62">
        <v>1</v>
      </c>
      <c r="O102" s="70"/>
      <c r="P102" s="15">
        <f t="shared" si="79"/>
        <v>0</v>
      </c>
      <c r="Q102" s="3"/>
      <c r="R102" s="12"/>
      <c r="S102" s="93"/>
    </row>
    <row r="103" spans="1:19" x14ac:dyDescent="0.4">
      <c r="A103" s="26"/>
      <c r="B103" s="41" t="s">
        <v>168</v>
      </c>
      <c r="C103" s="48">
        <f t="shared" ref="C103" si="99">D103+H103+L103+P103</f>
        <v>1</v>
      </c>
      <c r="D103" s="37">
        <f t="shared" ref="D103" si="100">E103+F103+G103</f>
        <v>0</v>
      </c>
      <c r="E103" s="3"/>
      <c r="F103" s="12"/>
      <c r="G103" s="70"/>
      <c r="H103" s="15">
        <f t="shared" ref="H103" si="101">I103+J103+K103</f>
        <v>0</v>
      </c>
      <c r="I103" s="3"/>
      <c r="J103" s="12"/>
      <c r="K103" s="70"/>
      <c r="L103" s="18">
        <f t="shared" si="98"/>
        <v>1</v>
      </c>
      <c r="M103" s="3"/>
      <c r="N103" s="62">
        <v>1</v>
      </c>
      <c r="O103" s="70"/>
      <c r="P103" s="15">
        <f t="shared" ref="P103" si="102">Q103+R103+S103</f>
        <v>0</v>
      </c>
      <c r="Q103" s="3"/>
      <c r="R103" s="12"/>
      <c r="S103" s="93"/>
    </row>
    <row r="104" spans="1:19" x14ac:dyDescent="0.4">
      <c r="A104" s="26"/>
      <c r="B104" s="41" t="s">
        <v>305</v>
      </c>
      <c r="C104" s="48">
        <f t="shared" si="92"/>
        <v>1</v>
      </c>
      <c r="D104" s="37">
        <f t="shared" si="73"/>
        <v>0</v>
      </c>
      <c r="E104" s="3"/>
      <c r="F104" s="12"/>
      <c r="G104" s="70"/>
      <c r="H104" s="15">
        <f t="shared" si="97"/>
        <v>0</v>
      </c>
      <c r="I104" s="3"/>
      <c r="J104" s="12"/>
      <c r="K104" s="70"/>
      <c r="L104" s="18">
        <f t="shared" si="38"/>
        <v>1</v>
      </c>
      <c r="M104" s="3"/>
      <c r="N104" s="62">
        <v>1</v>
      </c>
      <c r="O104" s="70"/>
      <c r="P104" s="15">
        <f t="shared" si="79"/>
        <v>0</v>
      </c>
      <c r="Q104" s="3"/>
      <c r="R104" s="12"/>
      <c r="S104" s="93"/>
    </row>
    <row r="105" spans="1:19" ht="19.5" thickBot="1" x14ac:dyDescent="0.45">
      <c r="A105" s="26"/>
      <c r="B105" s="42" t="s">
        <v>307</v>
      </c>
      <c r="C105" s="49">
        <f t="shared" si="92"/>
        <v>1</v>
      </c>
      <c r="D105" s="38">
        <f t="shared" si="73"/>
        <v>0</v>
      </c>
      <c r="E105" s="20"/>
      <c r="F105" s="21"/>
      <c r="G105" s="71"/>
      <c r="H105" s="19">
        <f t="shared" si="97"/>
        <v>0</v>
      </c>
      <c r="I105" s="20"/>
      <c r="J105" s="21"/>
      <c r="K105" s="71"/>
      <c r="L105" s="22">
        <f t="shared" si="38"/>
        <v>1</v>
      </c>
      <c r="M105" s="20"/>
      <c r="N105" s="63">
        <v>1</v>
      </c>
      <c r="O105" s="71"/>
      <c r="P105" s="19">
        <f t="shared" si="79"/>
        <v>0</v>
      </c>
      <c r="Q105" s="20"/>
      <c r="R105" s="21"/>
      <c r="S105" s="89"/>
    </row>
    <row r="106" spans="1:19" ht="20.25" thickTop="1" thickBot="1" x14ac:dyDescent="0.45">
      <c r="A106" s="117" t="s">
        <v>37</v>
      </c>
      <c r="B106" s="118"/>
      <c r="C106" s="46">
        <f t="shared" si="92"/>
        <v>127</v>
      </c>
      <c r="D106" s="35">
        <f t="shared" si="73"/>
        <v>3</v>
      </c>
      <c r="E106" s="7">
        <f>SUM(E107:E129)</f>
        <v>3</v>
      </c>
      <c r="F106" s="10">
        <f>SUM(F107:F129)</f>
        <v>0</v>
      </c>
      <c r="G106" s="68">
        <f>SUM(G107:G129)</f>
        <v>0</v>
      </c>
      <c r="H106" s="13">
        <f t="shared" si="97"/>
        <v>20</v>
      </c>
      <c r="I106" s="7">
        <f>SUM(I107:I129)</f>
        <v>8</v>
      </c>
      <c r="J106" s="10">
        <f>SUM(J107:J129)</f>
        <v>12</v>
      </c>
      <c r="K106" s="68">
        <f>SUM(K107:K129)</f>
        <v>0</v>
      </c>
      <c r="L106" s="16">
        <f t="shared" si="38"/>
        <v>103</v>
      </c>
      <c r="M106" s="7">
        <f>SUM(M107:M129)</f>
        <v>34</v>
      </c>
      <c r="N106" s="60">
        <f>SUM(N107:N129)</f>
        <v>68</v>
      </c>
      <c r="O106" s="68">
        <f>SUM(O107:O129)</f>
        <v>1</v>
      </c>
      <c r="P106" s="13">
        <f t="shared" si="79"/>
        <v>1</v>
      </c>
      <c r="Q106" s="7">
        <f>SUM(Q107:Q129)</f>
        <v>1</v>
      </c>
      <c r="R106" s="10">
        <f>SUM(R107:R129)</f>
        <v>0</v>
      </c>
      <c r="S106" s="91">
        <f>SUM(S107:S129)</f>
        <v>0</v>
      </c>
    </row>
    <row r="107" spans="1:19" ht="19.5" thickTop="1" x14ac:dyDescent="0.4">
      <c r="A107" s="26"/>
      <c r="B107" s="23" t="s">
        <v>169</v>
      </c>
      <c r="C107" s="47">
        <f t="shared" si="92"/>
        <v>1</v>
      </c>
      <c r="D107" s="36">
        <f t="shared" si="73"/>
        <v>0</v>
      </c>
      <c r="E107" s="4"/>
      <c r="F107" s="11"/>
      <c r="G107" s="69"/>
      <c r="H107" s="14">
        <f t="shared" si="97"/>
        <v>0</v>
      </c>
      <c r="I107" s="4"/>
      <c r="J107" s="11"/>
      <c r="K107" s="69"/>
      <c r="L107" s="17">
        <f t="shared" si="38"/>
        <v>1</v>
      </c>
      <c r="M107" s="4">
        <v>1</v>
      </c>
      <c r="N107" s="61"/>
      <c r="O107" s="69"/>
      <c r="P107" s="14">
        <f t="shared" si="79"/>
        <v>0</v>
      </c>
      <c r="Q107" s="4"/>
      <c r="R107" s="11"/>
      <c r="S107" s="92"/>
    </row>
    <row r="108" spans="1:19" x14ac:dyDescent="0.4">
      <c r="A108" s="26"/>
      <c r="B108" s="57" t="s">
        <v>308</v>
      </c>
      <c r="C108" s="48">
        <f t="shared" ref="C108" si="103">D108+H108+L108+P108</f>
        <v>1</v>
      </c>
      <c r="D108" s="37">
        <f t="shared" ref="D108" si="104">E108+F108+G108</f>
        <v>0</v>
      </c>
      <c r="E108" s="3"/>
      <c r="F108" s="12"/>
      <c r="G108" s="70"/>
      <c r="H108" s="15">
        <f t="shared" ref="H108" si="105">I108+J108+K108</f>
        <v>0</v>
      </c>
      <c r="I108" s="3"/>
      <c r="J108" s="12"/>
      <c r="K108" s="70"/>
      <c r="L108" s="18">
        <f t="shared" si="38"/>
        <v>1</v>
      </c>
      <c r="M108" s="3"/>
      <c r="N108" s="62">
        <v>1</v>
      </c>
      <c r="O108" s="70"/>
      <c r="P108" s="15">
        <f t="shared" ref="P108" si="106">Q108+R108+S108</f>
        <v>0</v>
      </c>
      <c r="Q108" s="3"/>
      <c r="R108" s="12"/>
      <c r="S108" s="93"/>
    </row>
    <row r="109" spans="1:19" x14ac:dyDescent="0.4">
      <c r="A109" s="26"/>
      <c r="B109" t="s">
        <v>292</v>
      </c>
      <c r="C109" s="48">
        <f t="shared" si="92"/>
        <v>1</v>
      </c>
      <c r="D109" s="37">
        <f t="shared" si="73"/>
        <v>0</v>
      </c>
      <c r="E109" s="3"/>
      <c r="F109" s="12"/>
      <c r="G109" s="70"/>
      <c r="H109" s="15">
        <f t="shared" si="97"/>
        <v>0</v>
      </c>
      <c r="I109" s="3"/>
      <c r="J109" s="12"/>
      <c r="K109" s="70"/>
      <c r="L109" s="18">
        <f t="shared" ref="L109" si="107">M109+N109+O109</f>
        <v>1</v>
      </c>
      <c r="M109" s="3">
        <v>1</v>
      </c>
      <c r="N109" s="62"/>
      <c r="O109" s="70"/>
      <c r="P109" s="15">
        <f t="shared" si="79"/>
        <v>0</v>
      </c>
      <c r="Q109" s="3"/>
      <c r="R109" s="12"/>
      <c r="S109" s="93"/>
    </row>
    <row r="110" spans="1:19" x14ac:dyDescent="0.4">
      <c r="A110" s="26"/>
      <c r="B110" s="24" t="s">
        <v>128</v>
      </c>
      <c r="C110" s="48">
        <f t="shared" si="92"/>
        <v>13</v>
      </c>
      <c r="D110" s="37">
        <f t="shared" si="73"/>
        <v>0</v>
      </c>
      <c r="E110" s="3"/>
      <c r="F110" s="12"/>
      <c r="G110" s="70"/>
      <c r="H110" s="15">
        <f t="shared" si="97"/>
        <v>1</v>
      </c>
      <c r="I110" s="3"/>
      <c r="J110" s="12">
        <v>1</v>
      </c>
      <c r="K110" s="70"/>
      <c r="L110" s="18">
        <f t="shared" si="38"/>
        <v>11</v>
      </c>
      <c r="M110" s="3">
        <v>5</v>
      </c>
      <c r="N110" s="62">
        <v>6</v>
      </c>
      <c r="O110" s="70"/>
      <c r="P110" s="15">
        <f t="shared" si="79"/>
        <v>1</v>
      </c>
      <c r="Q110" s="3">
        <v>1</v>
      </c>
      <c r="R110" s="12"/>
      <c r="S110" s="93"/>
    </row>
    <row r="111" spans="1:19" x14ac:dyDescent="0.4">
      <c r="A111" s="26"/>
      <c r="B111" t="s">
        <v>279</v>
      </c>
      <c r="C111" s="48">
        <f t="shared" si="92"/>
        <v>1</v>
      </c>
      <c r="D111" s="37">
        <f t="shared" ref="D111" si="108">E111+F111+G111</f>
        <v>0</v>
      </c>
      <c r="E111" s="3"/>
      <c r="F111" s="12"/>
      <c r="G111" s="70"/>
      <c r="H111" s="15">
        <f t="shared" ref="H111" si="109">I111+J111+K111</f>
        <v>0</v>
      </c>
      <c r="I111" s="3"/>
      <c r="J111" s="12"/>
      <c r="K111" s="70"/>
      <c r="L111" s="18">
        <f t="shared" si="38"/>
        <v>1</v>
      </c>
      <c r="M111" s="3"/>
      <c r="N111" s="62">
        <v>1</v>
      </c>
      <c r="O111" s="70"/>
      <c r="P111" s="15">
        <f t="shared" ref="P111" si="110">Q111+R111+S111</f>
        <v>0</v>
      </c>
      <c r="Q111" s="3"/>
      <c r="R111" s="12"/>
      <c r="S111" s="93"/>
    </row>
    <row r="112" spans="1:19" x14ac:dyDescent="0.4">
      <c r="A112" s="26"/>
      <c r="B112" s="24" t="s">
        <v>226</v>
      </c>
      <c r="C112" s="48">
        <f t="shared" si="92"/>
        <v>1</v>
      </c>
      <c r="D112" s="37">
        <f t="shared" si="73"/>
        <v>0</v>
      </c>
      <c r="E112" s="3"/>
      <c r="F112" s="12"/>
      <c r="G112" s="70"/>
      <c r="H112" s="15">
        <f t="shared" ref="H112" si="111">I112+J112+K112</f>
        <v>1</v>
      </c>
      <c r="I112" s="3"/>
      <c r="J112" s="12">
        <v>1</v>
      </c>
      <c r="K112" s="70"/>
      <c r="L112" s="18">
        <f t="shared" ref="L112" si="112">M112+N112+O112</f>
        <v>0</v>
      </c>
      <c r="M112" s="3"/>
      <c r="N112" s="62"/>
      <c r="O112" s="70"/>
      <c r="P112" s="15">
        <f t="shared" si="79"/>
        <v>0</v>
      </c>
      <c r="Q112" s="3"/>
      <c r="R112" s="12"/>
      <c r="S112" s="93"/>
    </row>
    <row r="113" spans="1:19" x14ac:dyDescent="0.4">
      <c r="A113" s="26"/>
      <c r="B113" s="24" t="s">
        <v>129</v>
      </c>
      <c r="C113" s="48">
        <f t="shared" si="92"/>
        <v>5</v>
      </c>
      <c r="D113" s="37">
        <f t="shared" si="73"/>
        <v>0</v>
      </c>
      <c r="E113" s="3"/>
      <c r="F113" s="12"/>
      <c r="G113" s="70"/>
      <c r="H113" s="15">
        <f t="shared" si="97"/>
        <v>0</v>
      </c>
      <c r="I113" s="3"/>
      <c r="J113" s="12"/>
      <c r="K113" s="70"/>
      <c r="L113" s="18">
        <f t="shared" si="38"/>
        <v>5</v>
      </c>
      <c r="M113" s="3">
        <v>3</v>
      </c>
      <c r="N113" s="62">
        <v>2</v>
      </c>
      <c r="O113" s="70"/>
      <c r="P113" s="15">
        <f t="shared" si="79"/>
        <v>0</v>
      </c>
      <c r="Q113" s="3"/>
      <c r="R113" s="12"/>
      <c r="S113" s="93"/>
    </row>
    <row r="114" spans="1:19" x14ac:dyDescent="0.4">
      <c r="A114" s="26"/>
      <c r="B114" s="24" t="s">
        <v>130</v>
      </c>
      <c r="C114" s="48">
        <f t="shared" si="92"/>
        <v>1</v>
      </c>
      <c r="D114" s="37">
        <f t="shared" si="73"/>
        <v>0</v>
      </c>
      <c r="E114" s="3"/>
      <c r="F114" s="12"/>
      <c r="G114" s="70"/>
      <c r="H114" s="15">
        <f t="shared" si="97"/>
        <v>0</v>
      </c>
      <c r="I114" s="3"/>
      <c r="J114" s="12"/>
      <c r="K114" s="70"/>
      <c r="L114" s="18">
        <f t="shared" si="38"/>
        <v>1</v>
      </c>
      <c r="M114" s="3">
        <v>1</v>
      </c>
      <c r="N114" s="62"/>
      <c r="O114" s="70"/>
      <c r="P114" s="15">
        <f t="shared" si="79"/>
        <v>0</v>
      </c>
      <c r="Q114" s="3"/>
      <c r="R114" s="12"/>
      <c r="S114" s="93"/>
    </row>
    <row r="115" spans="1:19" x14ac:dyDescent="0.4">
      <c r="A115" s="26"/>
      <c r="B115" s="24" t="s">
        <v>170</v>
      </c>
      <c r="C115" s="48">
        <f t="shared" si="92"/>
        <v>3</v>
      </c>
      <c r="D115" s="37">
        <f t="shared" si="73"/>
        <v>0</v>
      </c>
      <c r="E115" s="3"/>
      <c r="F115" s="12"/>
      <c r="G115" s="70"/>
      <c r="H115" s="15">
        <f t="shared" si="97"/>
        <v>0</v>
      </c>
      <c r="I115" s="3"/>
      <c r="J115" s="12"/>
      <c r="K115" s="70"/>
      <c r="L115" s="18">
        <f t="shared" ref="L115" si="113">M115+N115+O115</f>
        <v>3</v>
      </c>
      <c r="M115" s="3">
        <v>1</v>
      </c>
      <c r="N115" s="62">
        <v>2</v>
      </c>
      <c r="O115" s="70"/>
      <c r="P115" s="15">
        <f t="shared" si="79"/>
        <v>0</v>
      </c>
      <c r="Q115" s="3"/>
      <c r="R115" s="12"/>
      <c r="S115" s="93"/>
    </row>
    <row r="116" spans="1:19" x14ac:dyDescent="0.4">
      <c r="A116" s="26"/>
      <c r="B116" s="24" t="s">
        <v>38</v>
      </c>
      <c r="C116" s="48">
        <f t="shared" si="92"/>
        <v>10</v>
      </c>
      <c r="D116" s="37">
        <f t="shared" si="73"/>
        <v>1</v>
      </c>
      <c r="E116" s="3">
        <v>1</v>
      </c>
      <c r="F116" s="12"/>
      <c r="G116" s="70"/>
      <c r="H116" s="15">
        <f t="shared" si="97"/>
        <v>1</v>
      </c>
      <c r="I116" s="3"/>
      <c r="J116" s="12">
        <v>1</v>
      </c>
      <c r="K116" s="70"/>
      <c r="L116" s="18">
        <f t="shared" si="38"/>
        <v>8</v>
      </c>
      <c r="M116" s="3">
        <v>3</v>
      </c>
      <c r="N116" s="62">
        <v>5</v>
      </c>
      <c r="O116" s="70"/>
      <c r="P116" s="15">
        <f t="shared" si="79"/>
        <v>0</v>
      </c>
      <c r="Q116" s="3"/>
      <c r="R116" s="12"/>
      <c r="S116" s="93"/>
    </row>
    <row r="117" spans="1:19" x14ac:dyDescent="0.4">
      <c r="A117" s="26"/>
      <c r="B117" s="24" t="s">
        <v>39</v>
      </c>
      <c r="C117" s="48">
        <f t="shared" si="92"/>
        <v>5</v>
      </c>
      <c r="D117" s="37">
        <f t="shared" si="73"/>
        <v>0</v>
      </c>
      <c r="E117" s="3"/>
      <c r="F117" s="12"/>
      <c r="G117" s="70"/>
      <c r="H117" s="15">
        <f t="shared" si="97"/>
        <v>2</v>
      </c>
      <c r="I117" s="3">
        <v>1</v>
      </c>
      <c r="J117" s="12">
        <v>1</v>
      </c>
      <c r="K117" s="70"/>
      <c r="L117" s="18">
        <f t="shared" si="38"/>
        <v>3</v>
      </c>
      <c r="M117" s="3">
        <v>1</v>
      </c>
      <c r="N117" s="62">
        <v>2</v>
      </c>
      <c r="O117" s="70"/>
      <c r="P117" s="15">
        <f t="shared" si="79"/>
        <v>0</v>
      </c>
      <c r="Q117" s="3"/>
      <c r="R117" s="12"/>
      <c r="S117" s="93"/>
    </row>
    <row r="118" spans="1:19" x14ac:dyDescent="0.4">
      <c r="A118" s="26"/>
      <c r="B118" s="24" t="s">
        <v>40</v>
      </c>
      <c r="C118" s="48">
        <f t="shared" si="92"/>
        <v>44</v>
      </c>
      <c r="D118" s="37">
        <f t="shared" si="73"/>
        <v>1</v>
      </c>
      <c r="E118" s="3">
        <v>1</v>
      </c>
      <c r="F118" s="12"/>
      <c r="G118" s="70"/>
      <c r="H118" s="15">
        <f t="shared" si="97"/>
        <v>7</v>
      </c>
      <c r="I118" s="3">
        <v>4</v>
      </c>
      <c r="J118" s="12">
        <v>3</v>
      </c>
      <c r="K118" s="70"/>
      <c r="L118" s="18">
        <f t="shared" si="38"/>
        <v>36</v>
      </c>
      <c r="M118" s="3">
        <v>8</v>
      </c>
      <c r="N118" s="62">
        <v>28</v>
      </c>
      <c r="O118" s="70"/>
      <c r="P118" s="15">
        <f t="shared" si="79"/>
        <v>0</v>
      </c>
      <c r="Q118" s="3"/>
      <c r="R118" s="12"/>
      <c r="S118" s="93"/>
    </row>
    <row r="119" spans="1:19" x14ac:dyDescent="0.4">
      <c r="A119" s="26"/>
      <c r="B119" s="24" t="s">
        <v>227</v>
      </c>
      <c r="C119" s="48">
        <f t="shared" si="92"/>
        <v>2</v>
      </c>
      <c r="D119" s="37">
        <f t="shared" si="73"/>
        <v>0</v>
      </c>
      <c r="E119" s="3"/>
      <c r="F119" s="12"/>
      <c r="G119" s="70"/>
      <c r="H119" s="15">
        <f t="shared" ref="H119" si="114">I119+J119+K119</f>
        <v>1</v>
      </c>
      <c r="I119" s="3"/>
      <c r="J119" s="12">
        <v>1</v>
      </c>
      <c r="K119" s="70"/>
      <c r="L119" s="18">
        <f t="shared" ref="L119" si="115">M119+N119+O119</f>
        <v>1</v>
      </c>
      <c r="M119" s="3"/>
      <c r="N119" s="62">
        <v>1</v>
      </c>
      <c r="O119" s="70"/>
      <c r="P119" s="15">
        <f t="shared" si="79"/>
        <v>0</v>
      </c>
      <c r="Q119" s="3"/>
      <c r="R119" s="12"/>
      <c r="S119" s="93"/>
    </row>
    <row r="120" spans="1:19" x14ac:dyDescent="0.4">
      <c r="A120" s="26"/>
      <c r="B120" s="24" t="s">
        <v>228</v>
      </c>
      <c r="C120" s="48">
        <f t="shared" si="92"/>
        <v>1</v>
      </c>
      <c r="D120" s="37">
        <f t="shared" si="73"/>
        <v>0</v>
      </c>
      <c r="E120" s="3"/>
      <c r="F120" s="12"/>
      <c r="G120" s="70"/>
      <c r="H120" s="15">
        <f t="shared" si="97"/>
        <v>0</v>
      </c>
      <c r="I120" s="3"/>
      <c r="J120" s="12"/>
      <c r="K120" s="70"/>
      <c r="L120" s="18">
        <f>M120+N120+O120</f>
        <v>1</v>
      </c>
      <c r="M120" s="3"/>
      <c r="N120" s="62">
        <v>1</v>
      </c>
      <c r="O120" s="70"/>
      <c r="P120" s="15">
        <f t="shared" si="79"/>
        <v>0</v>
      </c>
      <c r="Q120" s="3"/>
      <c r="R120" s="12"/>
      <c r="S120" s="93"/>
    </row>
    <row r="121" spans="1:19" x14ac:dyDescent="0.4">
      <c r="A121" s="26"/>
      <c r="B121" s="24" t="s">
        <v>41</v>
      </c>
      <c r="C121" s="48">
        <f t="shared" si="92"/>
        <v>2</v>
      </c>
      <c r="D121" s="37">
        <f t="shared" si="73"/>
        <v>0</v>
      </c>
      <c r="E121" s="3"/>
      <c r="F121" s="12"/>
      <c r="G121" s="70"/>
      <c r="H121" s="15">
        <f>I121+J121+K121</f>
        <v>0</v>
      </c>
      <c r="I121" s="3"/>
      <c r="J121" s="12"/>
      <c r="K121" s="70"/>
      <c r="L121" s="18">
        <f>M121+N121+O121</f>
        <v>2</v>
      </c>
      <c r="M121" s="3">
        <v>1</v>
      </c>
      <c r="N121" s="62">
        <v>1</v>
      </c>
      <c r="O121" s="70"/>
      <c r="P121" s="15">
        <f>Q121+R121+S121</f>
        <v>0</v>
      </c>
      <c r="Q121" s="3"/>
      <c r="R121" s="12"/>
      <c r="S121" s="93"/>
    </row>
    <row r="122" spans="1:19" x14ac:dyDescent="0.4">
      <c r="A122" s="26"/>
      <c r="B122" s="24" t="s">
        <v>42</v>
      </c>
      <c r="C122" s="48">
        <f t="shared" si="92"/>
        <v>18</v>
      </c>
      <c r="D122" s="37">
        <f t="shared" si="73"/>
        <v>0</v>
      </c>
      <c r="E122" s="3"/>
      <c r="F122" s="12"/>
      <c r="G122" s="70"/>
      <c r="H122" s="15">
        <f t="shared" si="97"/>
        <v>0</v>
      </c>
      <c r="I122" s="3"/>
      <c r="J122" s="12"/>
      <c r="K122" s="70"/>
      <c r="L122" s="18">
        <f t="shared" ref="L122:L123" si="116">M122+N122+O122</f>
        <v>18</v>
      </c>
      <c r="M122" s="3">
        <v>6</v>
      </c>
      <c r="N122" s="62">
        <v>12</v>
      </c>
      <c r="O122" s="70"/>
      <c r="P122" s="15">
        <f t="shared" si="79"/>
        <v>0</v>
      </c>
      <c r="Q122" s="3"/>
      <c r="R122" s="12"/>
      <c r="S122" s="93"/>
    </row>
    <row r="123" spans="1:19" x14ac:dyDescent="0.4">
      <c r="A123" s="26"/>
      <c r="B123" s="24" t="s">
        <v>293</v>
      </c>
      <c r="C123" s="48">
        <f t="shared" si="92"/>
        <v>1</v>
      </c>
      <c r="D123" s="37">
        <f t="shared" ref="D123" si="117">E123+F123+G123</f>
        <v>0</v>
      </c>
      <c r="E123" s="3"/>
      <c r="F123" s="12"/>
      <c r="G123" s="70"/>
      <c r="H123" s="15">
        <f t="shared" ref="H123" si="118">I123+J123+K123</f>
        <v>0</v>
      </c>
      <c r="I123" s="3"/>
      <c r="J123" s="12"/>
      <c r="K123" s="70"/>
      <c r="L123" s="18">
        <f t="shared" si="116"/>
        <v>1</v>
      </c>
      <c r="M123" s="3"/>
      <c r="N123" s="62">
        <v>1</v>
      </c>
      <c r="O123" s="70"/>
      <c r="P123" s="15">
        <f t="shared" ref="P123" si="119">Q123+R123+S123</f>
        <v>0</v>
      </c>
      <c r="Q123" s="3"/>
      <c r="R123" s="12"/>
      <c r="S123" s="93"/>
    </row>
    <row r="124" spans="1:19" x14ac:dyDescent="0.4">
      <c r="A124" s="26"/>
      <c r="B124" s="24" t="s">
        <v>171</v>
      </c>
      <c r="C124" s="48">
        <f t="shared" si="92"/>
        <v>1</v>
      </c>
      <c r="D124" s="37">
        <f t="shared" si="73"/>
        <v>0</v>
      </c>
      <c r="E124" s="3"/>
      <c r="F124" s="12"/>
      <c r="G124" s="70"/>
      <c r="H124" s="15">
        <f t="shared" si="97"/>
        <v>0</v>
      </c>
      <c r="I124" s="3"/>
      <c r="J124" s="12"/>
      <c r="K124" s="70"/>
      <c r="L124" s="18">
        <f t="shared" si="38"/>
        <v>1</v>
      </c>
      <c r="M124" s="3">
        <v>1</v>
      </c>
      <c r="N124" s="62"/>
      <c r="O124" s="70"/>
      <c r="P124" s="15">
        <f t="shared" si="79"/>
        <v>0</v>
      </c>
      <c r="Q124" s="3"/>
      <c r="R124" s="12"/>
      <c r="S124" s="93"/>
    </row>
    <row r="125" spans="1:19" x14ac:dyDescent="0.4">
      <c r="A125" s="26"/>
      <c r="B125" s="24" t="s">
        <v>43</v>
      </c>
      <c r="C125" s="48">
        <f t="shared" si="92"/>
        <v>7</v>
      </c>
      <c r="D125" s="37">
        <f t="shared" si="73"/>
        <v>0</v>
      </c>
      <c r="E125" s="3"/>
      <c r="F125" s="12"/>
      <c r="G125" s="70"/>
      <c r="H125" s="15">
        <f t="shared" si="97"/>
        <v>5</v>
      </c>
      <c r="I125" s="3">
        <v>2</v>
      </c>
      <c r="J125" s="12">
        <v>3</v>
      </c>
      <c r="K125" s="70"/>
      <c r="L125" s="18">
        <f t="shared" ref="L125" si="120">M125+N125+O125</f>
        <v>2</v>
      </c>
      <c r="M125" s="3"/>
      <c r="N125" s="62">
        <v>2</v>
      </c>
      <c r="O125" s="70"/>
      <c r="P125" s="15">
        <f t="shared" si="79"/>
        <v>0</v>
      </c>
      <c r="Q125" s="3"/>
      <c r="R125" s="12"/>
      <c r="S125" s="93"/>
    </row>
    <row r="126" spans="1:19" x14ac:dyDescent="0.4">
      <c r="A126" s="26"/>
      <c r="B126" s="24" t="s">
        <v>44</v>
      </c>
      <c r="C126" s="48">
        <f t="shared" si="92"/>
        <v>5</v>
      </c>
      <c r="D126" s="37">
        <f t="shared" si="73"/>
        <v>1</v>
      </c>
      <c r="E126" s="3">
        <v>1</v>
      </c>
      <c r="F126" s="12"/>
      <c r="G126" s="70"/>
      <c r="H126" s="15">
        <f t="shared" si="97"/>
        <v>1</v>
      </c>
      <c r="I126" s="3">
        <v>1</v>
      </c>
      <c r="J126" s="12"/>
      <c r="K126" s="70"/>
      <c r="L126" s="18">
        <f t="shared" si="38"/>
        <v>3</v>
      </c>
      <c r="M126" s="3">
        <v>1</v>
      </c>
      <c r="N126" s="62">
        <v>2</v>
      </c>
      <c r="O126" s="70"/>
      <c r="P126" s="15">
        <f t="shared" si="79"/>
        <v>0</v>
      </c>
      <c r="Q126" s="3"/>
      <c r="R126" s="12"/>
      <c r="S126" s="93"/>
    </row>
    <row r="127" spans="1:19" x14ac:dyDescent="0.4">
      <c r="A127" s="26"/>
      <c r="B127" s="24" t="s">
        <v>229</v>
      </c>
      <c r="C127" s="48">
        <f t="shared" ref="C127" si="121">D127+H127+L127+P127</f>
        <v>1</v>
      </c>
      <c r="D127" s="37">
        <f t="shared" ref="D127" si="122">E127+F127+G127</f>
        <v>0</v>
      </c>
      <c r="E127" s="3"/>
      <c r="F127" s="12"/>
      <c r="G127" s="70"/>
      <c r="H127" s="15">
        <f t="shared" si="97"/>
        <v>0</v>
      </c>
      <c r="I127" s="3"/>
      <c r="J127" s="12"/>
      <c r="K127" s="70"/>
      <c r="L127" s="18">
        <f t="shared" si="38"/>
        <v>1</v>
      </c>
      <c r="M127" s="3"/>
      <c r="N127" s="62">
        <v>1</v>
      </c>
      <c r="O127" s="70"/>
      <c r="P127" s="15">
        <f t="shared" ref="P127" si="123">Q127+R127+S127</f>
        <v>0</v>
      </c>
      <c r="Q127" s="3"/>
      <c r="R127" s="12"/>
      <c r="S127" s="93"/>
    </row>
    <row r="128" spans="1:19" x14ac:dyDescent="0.4">
      <c r="A128" s="26"/>
      <c r="B128" s="24" t="s">
        <v>309</v>
      </c>
      <c r="C128" s="48">
        <f t="shared" si="92"/>
        <v>2</v>
      </c>
      <c r="D128" s="37">
        <f t="shared" si="73"/>
        <v>0</v>
      </c>
      <c r="E128" s="3"/>
      <c r="F128" s="12"/>
      <c r="G128" s="70"/>
      <c r="H128" s="15">
        <f t="shared" ref="H128" si="124">I128+J128+K128</f>
        <v>0</v>
      </c>
      <c r="I128" s="3"/>
      <c r="J128" s="12"/>
      <c r="K128" s="70"/>
      <c r="L128" s="18">
        <f t="shared" ref="L128" si="125">M128+N128+O128</f>
        <v>2</v>
      </c>
      <c r="M128" s="3">
        <v>1</v>
      </c>
      <c r="N128" s="62"/>
      <c r="O128" s="70">
        <v>1</v>
      </c>
      <c r="P128" s="15">
        <f t="shared" si="79"/>
        <v>0</v>
      </c>
      <c r="Q128" s="3"/>
      <c r="R128" s="12"/>
      <c r="S128" s="93"/>
    </row>
    <row r="129" spans="1:19" ht="19.5" thickBot="1" x14ac:dyDescent="0.45">
      <c r="A129" s="26"/>
      <c r="B129" s="25" t="s">
        <v>230</v>
      </c>
      <c r="C129" s="49">
        <f t="shared" si="92"/>
        <v>1</v>
      </c>
      <c r="D129" s="38">
        <f t="shared" si="73"/>
        <v>0</v>
      </c>
      <c r="E129" s="20"/>
      <c r="F129" s="21"/>
      <c r="G129" s="71"/>
      <c r="H129" s="19">
        <f t="shared" si="97"/>
        <v>1</v>
      </c>
      <c r="I129" s="20"/>
      <c r="J129" s="21">
        <v>1</v>
      </c>
      <c r="K129" s="71"/>
      <c r="L129" s="22">
        <f t="shared" si="38"/>
        <v>0</v>
      </c>
      <c r="M129" s="20"/>
      <c r="N129" s="63"/>
      <c r="O129" s="71"/>
      <c r="P129" s="19">
        <f t="shared" si="79"/>
        <v>0</v>
      </c>
      <c r="Q129" s="20"/>
      <c r="R129" s="21"/>
      <c r="S129" s="89"/>
    </row>
    <row r="130" spans="1:19" ht="20.25" thickTop="1" thickBot="1" x14ac:dyDescent="0.45">
      <c r="A130" s="117" t="s">
        <v>114</v>
      </c>
      <c r="B130" s="118"/>
      <c r="C130" s="46">
        <f t="shared" si="92"/>
        <v>181</v>
      </c>
      <c r="D130" s="35">
        <f t="shared" si="73"/>
        <v>2</v>
      </c>
      <c r="E130" s="7">
        <f>SUM(E131:E160)</f>
        <v>1</v>
      </c>
      <c r="F130" s="10">
        <f>SUM(F131:F160)</f>
        <v>1</v>
      </c>
      <c r="G130" s="68">
        <f>SUM(G131:G160)</f>
        <v>0</v>
      </c>
      <c r="H130" s="13">
        <f t="shared" si="97"/>
        <v>10</v>
      </c>
      <c r="I130" s="7">
        <f>SUM(I131:I160)</f>
        <v>2</v>
      </c>
      <c r="J130" s="10">
        <f>SUM(J131:J160)</f>
        <v>8</v>
      </c>
      <c r="K130" s="68">
        <f>SUM(K131:K160)</f>
        <v>0</v>
      </c>
      <c r="L130" s="16">
        <f t="shared" si="38"/>
        <v>169</v>
      </c>
      <c r="M130" s="7">
        <f>SUM(M131:M160)</f>
        <v>93</v>
      </c>
      <c r="N130" s="60">
        <f>SUM(N131:N160)</f>
        <v>76</v>
      </c>
      <c r="O130" s="68">
        <f>SUM(O131:O160)</f>
        <v>0</v>
      </c>
      <c r="P130" s="13">
        <f t="shared" si="79"/>
        <v>0</v>
      </c>
      <c r="Q130" s="7">
        <f>SUM(Q131:Q160)</f>
        <v>0</v>
      </c>
      <c r="R130" s="10">
        <f>SUM(R131:R160)</f>
        <v>0</v>
      </c>
      <c r="S130" s="91">
        <f>SUM(S131:S160)</f>
        <v>0</v>
      </c>
    </row>
    <row r="131" spans="1:19" ht="19.5" thickTop="1" x14ac:dyDescent="0.4">
      <c r="A131" s="26"/>
      <c r="B131" s="23" t="s">
        <v>210</v>
      </c>
      <c r="C131" s="47">
        <f t="shared" si="92"/>
        <v>1</v>
      </c>
      <c r="D131" s="36">
        <f t="shared" si="73"/>
        <v>0</v>
      </c>
      <c r="E131" s="4"/>
      <c r="F131" s="11"/>
      <c r="G131" s="69"/>
      <c r="H131" s="14">
        <f t="shared" si="97"/>
        <v>0</v>
      </c>
      <c r="I131" s="4"/>
      <c r="J131" s="11"/>
      <c r="K131" s="69"/>
      <c r="L131" s="17">
        <f t="shared" si="38"/>
        <v>1</v>
      </c>
      <c r="M131" s="4">
        <v>1</v>
      </c>
      <c r="N131" s="61"/>
      <c r="O131" s="69"/>
      <c r="P131" s="14">
        <f t="shared" si="79"/>
        <v>0</v>
      </c>
      <c r="Q131" s="4"/>
      <c r="R131" s="11"/>
      <c r="S131" s="92"/>
    </row>
    <row r="132" spans="1:19" x14ac:dyDescent="0.4">
      <c r="A132" s="26"/>
      <c r="B132" s="24" t="s">
        <v>131</v>
      </c>
      <c r="C132" s="48">
        <f t="shared" si="92"/>
        <v>1</v>
      </c>
      <c r="D132" s="37">
        <f t="shared" si="73"/>
        <v>0</v>
      </c>
      <c r="E132" s="3"/>
      <c r="F132" s="12"/>
      <c r="G132" s="70"/>
      <c r="H132" s="15">
        <f t="shared" ref="H132" si="126">I132+J132+K132</f>
        <v>0</v>
      </c>
      <c r="I132" s="3"/>
      <c r="J132" s="12"/>
      <c r="K132" s="70"/>
      <c r="L132" s="18">
        <f t="shared" ref="L132" si="127">M132+N132+O132</f>
        <v>1</v>
      </c>
      <c r="M132" s="3">
        <v>1</v>
      </c>
      <c r="N132" s="62"/>
      <c r="O132" s="70"/>
      <c r="P132" s="15">
        <f t="shared" si="79"/>
        <v>0</v>
      </c>
      <c r="Q132" s="3"/>
      <c r="R132" s="12"/>
      <c r="S132" s="93"/>
    </row>
    <row r="133" spans="1:19" x14ac:dyDescent="0.4">
      <c r="A133" s="26"/>
      <c r="B133" s="24" t="s">
        <v>45</v>
      </c>
      <c r="C133" s="48">
        <f t="shared" si="92"/>
        <v>19</v>
      </c>
      <c r="D133" s="37">
        <f t="shared" si="73"/>
        <v>0</v>
      </c>
      <c r="E133" s="3"/>
      <c r="F133" s="12"/>
      <c r="G133" s="70"/>
      <c r="H133" s="15">
        <f t="shared" si="97"/>
        <v>0</v>
      </c>
      <c r="I133" s="3"/>
      <c r="J133" s="12"/>
      <c r="K133" s="70"/>
      <c r="L133" s="18">
        <f t="shared" si="38"/>
        <v>19</v>
      </c>
      <c r="M133" s="3">
        <v>13</v>
      </c>
      <c r="N133" s="62">
        <v>6</v>
      </c>
      <c r="O133" s="70"/>
      <c r="P133" s="15">
        <f t="shared" si="79"/>
        <v>0</v>
      </c>
      <c r="Q133" s="3"/>
      <c r="R133" s="12"/>
      <c r="S133" s="93"/>
    </row>
    <row r="134" spans="1:19" x14ac:dyDescent="0.4">
      <c r="A134" s="26"/>
      <c r="B134" s="24" t="s">
        <v>132</v>
      </c>
      <c r="C134" s="48">
        <f t="shared" si="92"/>
        <v>1</v>
      </c>
      <c r="D134" s="37">
        <f t="shared" si="73"/>
        <v>0</v>
      </c>
      <c r="E134" s="3"/>
      <c r="F134" s="12"/>
      <c r="G134" s="70"/>
      <c r="H134" s="15">
        <f t="shared" ref="H134" si="128">I134+J134+K134</f>
        <v>0</v>
      </c>
      <c r="I134" s="3"/>
      <c r="J134" s="12"/>
      <c r="K134" s="70"/>
      <c r="L134" s="18">
        <f t="shared" si="38"/>
        <v>1</v>
      </c>
      <c r="M134" s="3">
        <v>1</v>
      </c>
      <c r="N134" s="62"/>
      <c r="O134" s="70"/>
      <c r="P134" s="15">
        <f t="shared" ref="P134" si="129">Q134+R134+S134</f>
        <v>0</v>
      </c>
      <c r="Q134" s="3"/>
      <c r="R134" s="12"/>
      <c r="S134" s="93"/>
    </row>
    <row r="135" spans="1:19" x14ac:dyDescent="0.4">
      <c r="A135" s="26"/>
      <c r="B135" s="24" t="s">
        <v>247</v>
      </c>
      <c r="C135" s="48">
        <f t="shared" si="92"/>
        <v>1</v>
      </c>
      <c r="D135" s="37">
        <f t="shared" si="73"/>
        <v>0</v>
      </c>
      <c r="E135" s="3"/>
      <c r="F135" s="12"/>
      <c r="G135" s="70"/>
      <c r="H135" s="15">
        <f t="shared" si="97"/>
        <v>0</v>
      </c>
      <c r="I135" s="3"/>
      <c r="J135" s="12"/>
      <c r="K135" s="70"/>
      <c r="L135" s="18">
        <f t="shared" ref="L135" si="130">M135+N135+O135</f>
        <v>1</v>
      </c>
      <c r="M135" s="3"/>
      <c r="N135" s="62">
        <v>1</v>
      </c>
      <c r="O135" s="70"/>
      <c r="P135" s="15">
        <f t="shared" si="79"/>
        <v>0</v>
      </c>
      <c r="Q135" s="3"/>
      <c r="R135" s="12"/>
      <c r="S135" s="93"/>
    </row>
    <row r="136" spans="1:19" x14ac:dyDescent="0.4">
      <c r="A136" s="26"/>
      <c r="B136" s="24" t="s">
        <v>172</v>
      </c>
      <c r="C136" s="48">
        <f t="shared" si="92"/>
        <v>9</v>
      </c>
      <c r="D136" s="37">
        <f t="shared" si="73"/>
        <v>0</v>
      </c>
      <c r="E136" s="3"/>
      <c r="F136" s="12"/>
      <c r="G136" s="70"/>
      <c r="H136" s="15">
        <f t="shared" si="97"/>
        <v>0</v>
      </c>
      <c r="I136" s="3"/>
      <c r="J136" s="12"/>
      <c r="K136" s="70"/>
      <c r="L136" s="18">
        <f t="shared" si="38"/>
        <v>9</v>
      </c>
      <c r="M136" s="3">
        <v>7</v>
      </c>
      <c r="N136" s="62">
        <v>2</v>
      </c>
      <c r="O136" s="70"/>
      <c r="P136" s="15">
        <f t="shared" si="79"/>
        <v>0</v>
      </c>
      <c r="Q136" s="3"/>
      <c r="R136" s="12"/>
      <c r="S136" s="93"/>
    </row>
    <row r="137" spans="1:19" x14ac:dyDescent="0.4">
      <c r="A137" s="26"/>
      <c r="B137" s="24" t="s">
        <v>46</v>
      </c>
      <c r="C137" s="48">
        <f t="shared" si="92"/>
        <v>11</v>
      </c>
      <c r="D137" s="37">
        <f t="shared" si="73"/>
        <v>0</v>
      </c>
      <c r="E137" s="3"/>
      <c r="F137" s="12"/>
      <c r="G137" s="70"/>
      <c r="H137" s="15">
        <f t="shared" si="97"/>
        <v>1</v>
      </c>
      <c r="I137" s="3"/>
      <c r="J137" s="12">
        <v>1</v>
      </c>
      <c r="K137" s="70"/>
      <c r="L137" s="18">
        <f t="shared" ref="L137:L138" si="131">M137+N137+O137</f>
        <v>10</v>
      </c>
      <c r="M137" s="3">
        <v>4</v>
      </c>
      <c r="N137" s="62">
        <v>6</v>
      </c>
      <c r="O137" s="70"/>
      <c r="P137" s="15">
        <f t="shared" si="79"/>
        <v>0</v>
      </c>
      <c r="Q137" s="3"/>
      <c r="R137" s="12"/>
      <c r="S137" s="93"/>
    </row>
    <row r="138" spans="1:19" x14ac:dyDescent="0.4">
      <c r="A138" s="26"/>
      <c r="B138" s="24" t="s">
        <v>231</v>
      </c>
      <c r="C138" s="48">
        <f t="shared" si="92"/>
        <v>1</v>
      </c>
      <c r="D138" s="37">
        <f t="shared" si="73"/>
        <v>0</v>
      </c>
      <c r="E138" s="3"/>
      <c r="F138" s="12"/>
      <c r="G138" s="70"/>
      <c r="H138" s="15">
        <f t="shared" ref="H138" si="132">I138+J138+K138</f>
        <v>0</v>
      </c>
      <c r="I138" s="3"/>
      <c r="J138" s="12"/>
      <c r="K138" s="70"/>
      <c r="L138" s="18">
        <f t="shared" si="131"/>
        <v>1</v>
      </c>
      <c r="M138" s="3"/>
      <c r="N138" s="62">
        <v>1</v>
      </c>
      <c r="O138" s="70"/>
      <c r="P138" s="15">
        <f t="shared" si="79"/>
        <v>0</v>
      </c>
      <c r="Q138" s="3"/>
      <c r="R138" s="12"/>
      <c r="S138" s="93"/>
    </row>
    <row r="139" spans="1:19" x14ac:dyDescent="0.4">
      <c r="A139" s="26"/>
      <c r="B139" s="24" t="s">
        <v>258</v>
      </c>
      <c r="C139" s="48">
        <f t="shared" si="92"/>
        <v>1</v>
      </c>
      <c r="D139" s="37">
        <f t="shared" si="73"/>
        <v>0</v>
      </c>
      <c r="E139" s="3"/>
      <c r="F139" s="12"/>
      <c r="G139" s="70"/>
      <c r="H139" s="15">
        <f t="shared" ref="H139" si="133">I139+J139+K139</f>
        <v>0</v>
      </c>
      <c r="I139" s="3"/>
      <c r="J139" s="12"/>
      <c r="K139" s="70"/>
      <c r="L139" s="18">
        <f t="shared" ref="L139" si="134">M139+N139+O139</f>
        <v>1</v>
      </c>
      <c r="M139" s="3">
        <v>1</v>
      </c>
      <c r="N139" s="62"/>
      <c r="O139" s="70"/>
      <c r="P139" s="15">
        <f t="shared" ref="P139" si="135">Q139+R139+S139</f>
        <v>0</v>
      </c>
      <c r="Q139" s="3"/>
      <c r="R139" s="12"/>
      <c r="S139" s="93"/>
    </row>
    <row r="140" spans="1:19" x14ac:dyDescent="0.4">
      <c r="A140" s="26"/>
      <c r="B140" s="24" t="s">
        <v>173</v>
      </c>
      <c r="C140" s="48">
        <f t="shared" si="92"/>
        <v>1</v>
      </c>
      <c r="D140" s="37">
        <f t="shared" si="73"/>
        <v>0</v>
      </c>
      <c r="E140" s="3"/>
      <c r="F140" s="12"/>
      <c r="G140" s="70"/>
      <c r="H140" s="15">
        <f t="shared" si="97"/>
        <v>0</v>
      </c>
      <c r="I140" s="3"/>
      <c r="J140" s="12"/>
      <c r="K140" s="70"/>
      <c r="L140" s="18">
        <f t="shared" si="38"/>
        <v>1</v>
      </c>
      <c r="M140" s="3"/>
      <c r="N140" s="62">
        <v>1</v>
      </c>
      <c r="O140" s="70"/>
      <c r="P140" s="15">
        <f t="shared" si="79"/>
        <v>0</v>
      </c>
      <c r="Q140" s="3"/>
      <c r="R140" s="12"/>
      <c r="S140" s="93"/>
    </row>
    <row r="141" spans="1:19" x14ac:dyDescent="0.4">
      <c r="A141" s="26"/>
      <c r="B141" s="24" t="s">
        <v>47</v>
      </c>
      <c r="C141" s="48">
        <f t="shared" si="92"/>
        <v>2</v>
      </c>
      <c r="D141" s="37">
        <f t="shared" si="73"/>
        <v>0</v>
      </c>
      <c r="E141" s="3"/>
      <c r="F141" s="12"/>
      <c r="G141" s="70"/>
      <c r="H141" s="15">
        <f t="shared" si="97"/>
        <v>0</v>
      </c>
      <c r="I141" s="3"/>
      <c r="J141" s="12"/>
      <c r="K141" s="70"/>
      <c r="L141" s="18">
        <f t="shared" si="38"/>
        <v>2</v>
      </c>
      <c r="M141" s="3">
        <v>1</v>
      </c>
      <c r="N141" s="62">
        <v>1</v>
      </c>
      <c r="O141" s="70"/>
      <c r="P141" s="15">
        <f t="shared" si="79"/>
        <v>0</v>
      </c>
      <c r="Q141" s="3"/>
      <c r="R141" s="12"/>
      <c r="S141" s="93"/>
    </row>
    <row r="142" spans="1:19" x14ac:dyDescent="0.4">
      <c r="A142" s="26"/>
      <c r="B142" s="24" t="s">
        <v>48</v>
      </c>
      <c r="C142" s="48">
        <f t="shared" si="92"/>
        <v>11</v>
      </c>
      <c r="D142" s="37">
        <f t="shared" si="73"/>
        <v>0</v>
      </c>
      <c r="E142" s="3"/>
      <c r="F142" s="12"/>
      <c r="G142" s="70"/>
      <c r="H142" s="15">
        <f t="shared" si="97"/>
        <v>1</v>
      </c>
      <c r="I142" s="3"/>
      <c r="J142" s="12">
        <v>1</v>
      </c>
      <c r="K142" s="70"/>
      <c r="L142" s="18">
        <f t="shared" si="38"/>
        <v>10</v>
      </c>
      <c r="M142" s="3">
        <v>3</v>
      </c>
      <c r="N142" s="62">
        <v>7</v>
      </c>
      <c r="O142" s="70"/>
      <c r="P142" s="15">
        <f t="shared" si="79"/>
        <v>0</v>
      </c>
      <c r="Q142" s="3"/>
      <c r="R142" s="12"/>
      <c r="S142" s="93"/>
    </row>
    <row r="143" spans="1:19" x14ac:dyDescent="0.4">
      <c r="A143" s="26"/>
      <c r="B143" s="24" t="s">
        <v>49</v>
      </c>
      <c r="C143" s="48">
        <f t="shared" si="92"/>
        <v>4</v>
      </c>
      <c r="D143" s="37">
        <f t="shared" si="73"/>
        <v>0</v>
      </c>
      <c r="E143" s="3"/>
      <c r="F143" s="12"/>
      <c r="G143" s="70"/>
      <c r="H143" s="15">
        <f t="shared" si="97"/>
        <v>0</v>
      </c>
      <c r="I143" s="3"/>
      <c r="J143" s="12"/>
      <c r="K143" s="70"/>
      <c r="L143" s="18">
        <f t="shared" si="38"/>
        <v>4</v>
      </c>
      <c r="M143" s="3">
        <v>3</v>
      </c>
      <c r="N143" s="62">
        <v>1</v>
      </c>
      <c r="O143" s="70"/>
      <c r="P143" s="15">
        <f t="shared" si="79"/>
        <v>0</v>
      </c>
      <c r="Q143" s="3"/>
      <c r="R143" s="12"/>
      <c r="S143" s="93"/>
    </row>
    <row r="144" spans="1:19" x14ac:dyDescent="0.4">
      <c r="A144" s="26"/>
      <c r="B144" s="24" t="s">
        <v>50</v>
      </c>
      <c r="C144" s="48">
        <f t="shared" si="92"/>
        <v>44</v>
      </c>
      <c r="D144" s="37">
        <f t="shared" si="73"/>
        <v>0</v>
      </c>
      <c r="E144" s="3"/>
      <c r="F144" s="12"/>
      <c r="G144" s="70"/>
      <c r="H144" s="15">
        <f t="shared" si="97"/>
        <v>0</v>
      </c>
      <c r="I144" s="3"/>
      <c r="J144" s="12"/>
      <c r="K144" s="70"/>
      <c r="L144" s="18">
        <f t="shared" si="38"/>
        <v>44</v>
      </c>
      <c r="M144" s="3">
        <v>24</v>
      </c>
      <c r="N144" s="62">
        <v>20</v>
      </c>
      <c r="O144" s="70"/>
      <c r="P144" s="15">
        <f t="shared" si="79"/>
        <v>0</v>
      </c>
      <c r="Q144" s="3"/>
      <c r="R144" s="12"/>
      <c r="S144" s="93"/>
    </row>
    <row r="145" spans="1:19" x14ac:dyDescent="0.4">
      <c r="A145" s="26"/>
      <c r="B145" s="24" t="s">
        <v>51</v>
      </c>
      <c r="C145" s="48">
        <f t="shared" si="92"/>
        <v>25</v>
      </c>
      <c r="D145" s="37">
        <f t="shared" si="73"/>
        <v>1</v>
      </c>
      <c r="E145" s="3">
        <v>1</v>
      </c>
      <c r="F145" s="12"/>
      <c r="G145" s="70"/>
      <c r="H145" s="15">
        <f t="shared" si="97"/>
        <v>2</v>
      </c>
      <c r="I145" s="3"/>
      <c r="J145" s="12">
        <v>2</v>
      </c>
      <c r="K145" s="70"/>
      <c r="L145" s="18">
        <f t="shared" si="38"/>
        <v>22</v>
      </c>
      <c r="M145" s="3">
        <v>11</v>
      </c>
      <c r="N145" s="62">
        <v>11</v>
      </c>
      <c r="O145" s="70"/>
      <c r="P145" s="15">
        <f t="shared" si="79"/>
        <v>0</v>
      </c>
      <c r="Q145" s="3"/>
      <c r="R145" s="12"/>
      <c r="S145" s="93"/>
    </row>
    <row r="146" spans="1:19" x14ac:dyDescent="0.4">
      <c r="A146" s="26"/>
      <c r="B146" s="24" t="s">
        <v>145</v>
      </c>
      <c r="C146" s="48">
        <f t="shared" si="92"/>
        <v>1</v>
      </c>
      <c r="D146" s="37">
        <f t="shared" si="73"/>
        <v>0</v>
      </c>
      <c r="E146" s="3"/>
      <c r="F146" s="12"/>
      <c r="G146" s="70"/>
      <c r="H146" s="15">
        <f t="shared" si="97"/>
        <v>0</v>
      </c>
      <c r="I146" s="3"/>
      <c r="J146" s="12"/>
      <c r="K146" s="70"/>
      <c r="L146" s="18">
        <f t="shared" ref="L146" si="136">M146+N146+O146</f>
        <v>1</v>
      </c>
      <c r="M146" s="3">
        <v>1</v>
      </c>
      <c r="N146" s="62"/>
      <c r="O146" s="70"/>
      <c r="P146" s="15">
        <f t="shared" si="79"/>
        <v>0</v>
      </c>
      <c r="Q146" s="3"/>
      <c r="R146" s="12"/>
      <c r="S146" s="93"/>
    </row>
    <row r="147" spans="1:19" x14ac:dyDescent="0.4">
      <c r="A147" s="26"/>
      <c r="B147" s="24" t="s">
        <v>52</v>
      </c>
      <c r="C147" s="48">
        <f t="shared" si="92"/>
        <v>1</v>
      </c>
      <c r="D147" s="37">
        <f t="shared" si="73"/>
        <v>0</v>
      </c>
      <c r="E147" s="3"/>
      <c r="F147" s="12"/>
      <c r="G147" s="70"/>
      <c r="H147" s="15">
        <f t="shared" si="97"/>
        <v>0</v>
      </c>
      <c r="I147" s="3"/>
      <c r="J147" s="12"/>
      <c r="K147" s="70"/>
      <c r="L147" s="18">
        <f t="shared" si="38"/>
        <v>1</v>
      </c>
      <c r="M147" s="3"/>
      <c r="N147" s="62">
        <v>1</v>
      </c>
      <c r="O147" s="70"/>
      <c r="P147" s="15">
        <f t="shared" si="79"/>
        <v>0</v>
      </c>
      <c r="Q147" s="3"/>
      <c r="R147" s="12"/>
      <c r="S147" s="93"/>
    </row>
    <row r="148" spans="1:19" x14ac:dyDescent="0.4">
      <c r="A148" s="26"/>
      <c r="B148" s="24" t="s">
        <v>211</v>
      </c>
      <c r="C148" s="48">
        <f t="shared" si="92"/>
        <v>2</v>
      </c>
      <c r="D148" s="37">
        <f t="shared" si="73"/>
        <v>0</v>
      </c>
      <c r="E148" s="3"/>
      <c r="F148" s="12"/>
      <c r="G148" s="70"/>
      <c r="H148" s="15">
        <f t="shared" ref="H148" si="137">I148+J148+K148</f>
        <v>1</v>
      </c>
      <c r="I148" s="3">
        <v>1</v>
      </c>
      <c r="J148" s="12"/>
      <c r="K148" s="70"/>
      <c r="L148" s="18">
        <f t="shared" si="38"/>
        <v>1</v>
      </c>
      <c r="M148" s="3">
        <v>1</v>
      </c>
      <c r="N148" s="62"/>
      <c r="O148" s="70"/>
      <c r="P148" s="15">
        <f t="shared" si="79"/>
        <v>0</v>
      </c>
      <c r="Q148" s="3"/>
      <c r="R148" s="12"/>
      <c r="S148" s="93"/>
    </row>
    <row r="149" spans="1:19" x14ac:dyDescent="0.4">
      <c r="A149" s="26"/>
      <c r="B149" s="24" t="s">
        <v>174</v>
      </c>
      <c r="C149" s="48">
        <f t="shared" si="92"/>
        <v>1</v>
      </c>
      <c r="D149" s="37">
        <f t="shared" si="73"/>
        <v>0</v>
      </c>
      <c r="E149" s="3"/>
      <c r="F149" s="12"/>
      <c r="G149" s="70"/>
      <c r="H149" s="15">
        <f t="shared" si="97"/>
        <v>0</v>
      </c>
      <c r="I149" s="3"/>
      <c r="J149" s="12"/>
      <c r="K149" s="70"/>
      <c r="L149" s="18">
        <f t="shared" ref="L149" si="138">M149+N149+O149</f>
        <v>1</v>
      </c>
      <c r="M149" s="3">
        <v>1</v>
      </c>
      <c r="N149" s="62"/>
      <c r="O149" s="70"/>
      <c r="P149" s="15">
        <f t="shared" si="79"/>
        <v>0</v>
      </c>
      <c r="Q149" s="3"/>
      <c r="R149" s="12"/>
      <c r="S149" s="93"/>
    </row>
    <row r="150" spans="1:19" x14ac:dyDescent="0.4">
      <c r="A150" s="26"/>
      <c r="B150" s="24" t="s">
        <v>53</v>
      </c>
      <c r="C150" s="48">
        <f t="shared" si="92"/>
        <v>16</v>
      </c>
      <c r="D150" s="37">
        <f t="shared" ref="D150:D216" si="139">E150+F150+G150</f>
        <v>1</v>
      </c>
      <c r="E150" s="3"/>
      <c r="F150" s="12">
        <v>1</v>
      </c>
      <c r="G150" s="70"/>
      <c r="H150" s="15">
        <f t="shared" si="97"/>
        <v>4</v>
      </c>
      <c r="I150" s="3">
        <v>1</v>
      </c>
      <c r="J150" s="12">
        <v>3</v>
      </c>
      <c r="K150" s="70"/>
      <c r="L150" s="18">
        <f t="shared" si="38"/>
        <v>11</v>
      </c>
      <c r="M150" s="3">
        <v>1</v>
      </c>
      <c r="N150" s="62">
        <v>10</v>
      </c>
      <c r="O150" s="70"/>
      <c r="P150" s="15">
        <f t="shared" si="79"/>
        <v>0</v>
      </c>
      <c r="Q150" s="3"/>
      <c r="R150" s="12"/>
      <c r="S150" s="93"/>
    </row>
    <row r="151" spans="1:19" x14ac:dyDescent="0.4">
      <c r="A151" s="26"/>
      <c r="B151" s="24" t="s">
        <v>175</v>
      </c>
      <c r="C151" s="48">
        <f t="shared" si="92"/>
        <v>1</v>
      </c>
      <c r="D151" s="37">
        <f t="shared" si="139"/>
        <v>0</v>
      </c>
      <c r="E151" s="3"/>
      <c r="F151" s="12"/>
      <c r="G151" s="70"/>
      <c r="H151" s="15">
        <f t="shared" si="97"/>
        <v>0</v>
      </c>
      <c r="I151" s="3"/>
      <c r="J151" s="12"/>
      <c r="K151" s="70"/>
      <c r="L151" s="18">
        <f t="shared" ref="L151:L153" si="140">M151+N151+O151</f>
        <v>1</v>
      </c>
      <c r="M151" s="3">
        <v>1</v>
      </c>
      <c r="N151" s="62"/>
      <c r="O151" s="70"/>
      <c r="P151" s="15">
        <f t="shared" si="79"/>
        <v>0</v>
      </c>
      <c r="Q151" s="3"/>
      <c r="R151" s="12"/>
      <c r="S151" s="93"/>
    </row>
    <row r="152" spans="1:19" x14ac:dyDescent="0.4">
      <c r="A152" s="26"/>
      <c r="B152" s="24" t="s">
        <v>310</v>
      </c>
      <c r="C152" s="48">
        <f t="shared" ref="C152" si="141">D152+H152+L152+P152</f>
        <v>1</v>
      </c>
      <c r="D152" s="37">
        <f t="shared" ref="D152" si="142">E152+F152+G152</f>
        <v>0</v>
      </c>
      <c r="E152" s="3"/>
      <c r="F152" s="12"/>
      <c r="G152" s="70"/>
      <c r="H152" s="15">
        <f t="shared" ref="H152" si="143">I152+J152+K152</f>
        <v>0</v>
      </c>
      <c r="I152" s="3"/>
      <c r="J152" s="12"/>
      <c r="K152" s="70"/>
      <c r="L152" s="18">
        <f t="shared" ref="L152" si="144">M152+N152+O152</f>
        <v>1</v>
      </c>
      <c r="M152" s="3">
        <v>1</v>
      </c>
      <c r="N152" s="62"/>
      <c r="O152" s="70"/>
      <c r="P152" s="15">
        <f t="shared" ref="P152" si="145">Q152+R152+S152</f>
        <v>0</v>
      </c>
      <c r="Q152" s="3"/>
      <c r="R152" s="12"/>
      <c r="S152" s="93"/>
    </row>
    <row r="153" spans="1:19" x14ac:dyDescent="0.4">
      <c r="A153" s="26"/>
      <c r="B153" s="24" t="s">
        <v>133</v>
      </c>
      <c r="C153" s="48">
        <f t="shared" si="92"/>
        <v>9</v>
      </c>
      <c r="D153" s="37">
        <f t="shared" si="139"/>
        <v>0</v>
      </c>
      <c r="E153" s="3"/>
      <c r="F153" s="12"/>
      <c r="G153" s="70"/>
      <c r="H153" s="15">
        <f t="shared" ref="H153" si="146">I153+J153+K153</f>
        <v>1</v>
      </c>
      <c r="I153" s="3"/>
      <c r="J153" s="12">
        <v>1</v>
      </c>
      <c r="K153" s="70"/>
      <c r="L153" s="18">
        <f t="shared" si="140"/>
        <v>8</v>
      </c>
      <c r="M153" s="3">
        <v>5</v>
      </c>
      <c r="N153" s="62">
        <v>3</v>
      </c>
      <c r="O153" s="70"/>
      <c r="P153" s="15">
        <f t="shared" si="79"/>
        <v>0</v>
      </c>
      <c r="Q153" s="3"/>
      <c r="R153" s="12"/>
      <c r="S153" s="93"/>
    </row>
    <row r="154" spans="1:19" x14ac:dyDescent="0.4">
      <c r="A154" s="26"/>
      <c r="B154" s="24" t="s">
        <v>54</v>
      </c>
      <c r="C154" s="48">
        <f t="shared" si="92"/>
        <v>1</v>
      </c>
      <c r="D154" s="37">
        <f t="shared" si="139"/>
        <v>0</v>
      </c>
      <c r="E154" s="3"/>
      <c r="F154" s="12"/>
      <c r="G154" s="70"/>
      <c r="H154" s="15">
        <f t="shared" si="97"/>
        <v>0</v>
      </c>
      <c r="I154" s="3"/>
      <c r="J154" s="12"/>
      <c r="K154" s="70"/>
      <c r="L154" s="18">
        <f t="shared" si="38"/>
        <v>1</v>
      </c>
      <c r="M154" s="3">
        <v>1</v>
      </c>
      <c r="N154" s="62"/>
      <c r="O154" s="70"/>
      <c r="P154" s="15">
        <f t="shared" ref="P154:P221" si="147">Q154+R154+S154</f>
        <v>0</v>
      </c>
      <c r="Q154" s="3"/>
      <c r="R154" s="12"/>
      <c r="S154" s="93"/>
    </row>
    <row r="155" spans="1:19" x14ac:dyDescent="0.4">
      <c r="A155" s="26"/>
      <c r="B155" s="24" t="s">
        <v>248</v>
      </c>
      <c r="C155" s="48">
        <f t="shared" si="92"/>
        <v>7</v>
      </c>
      <c r="D155" s="37">
        <f t="shared" si="139"/>
        <v>0</v>
      </c>
      <c r="E155" s="3"/>
      <c r="F155" s="12"/>
      <c r="G155" s="70"/>
      <c r="H155" s="15">
        <f t="shared" ref="H155" si="148">I155+J155+K155</f>
        <v>0</v>
      </c>
      <c r="I155" s="3"/>
      <c r="J155" s="12"/>
      <c r="K155" s="70"/>
      <c r="L155" s="18">
        <f t="shared" ref="L155" si="149">M155+N155+O155</f>
        <v>7</v>
      </c>
      <c r="M155" s="3">
        <v>5</v>
      </c>
      <c r="N155" s="62">
        <v>2</v>
      </c>
      <c r="O155" s="70"/>
      <c r="P155" s="15">
        <f t="shared" ref="P155" si="150">Q155+R155+S155</f>
        <v>0</v>
      </c>
      <c r="Q155" s="3"/>
      <c r="R155" s="12"/>
      <c r="S155" s="93"/>
    </row>
    <row r="156" spans="1:19" x14ac:dyDescent="0.4">
      <c r="A156" s="26"/>
      <c r="B156" s="24" t="s">
        <v>55</v>
      </c>
      <c r="C156" s="48">
        <f t="shared" si="92"/>
        <v>2</v>
      </c>
      <c r="D156" s="37">
        <f t="shared" si="139"/>
        <v>0</v>
      </c>
      <c r="E156" s="3"/>
      <c r="F156" s="12"/>
      <c r="G156" s="70"/>
      <c r="H156" s="15">
        <f t="shared" si="97"/>
        <v>0</v>
      </c>
      <c r="I156" s="3"/>
      <c r="J156" s="12"/>
      <c r="K156" s="70"/>
      <c r="L156" s="18">
        <f t="shared" si="38"/>
        <v>2</v>
      </c>
      <c r="M156" s="3">
        <v>2</v>
      </c>
      <c r="N156" s="62"/>
      <c r="O156" s="70"/>
      <c r="P156" s="15">
        <f t="shared" si="147"/>
        <v>0</v>
      </c>
      <c r="Q156" s="3"/>
      <c r="R156" s="12"/>
      <c r="S156" s="93"/>
    </row>
    <row r="157" spans="1:19" x14ac:dyDescent="0.4">
      <c r="A157" s="26"/>
      <c r="B157" s="24" t="s">
        <v>134</v>
      </c>
      <c r="C157" s="48">
        <f t="shared" si="92"/>
        <v>1</v>
      </c>
      <c r="D157" s="37">
        <f t="shared" si="139"/>
        <v>0</v>
      </c>
      <c r="E157" s="3"/>
      <c r="F157" s="12"/>
      <c r="G157" s="70"/>
      <c r="H157" s="15">
        <f t="shared" si="97"/>
        <v>0</v>
      </c>
      <c r="I157" s="3"/>
      <c r="J157" s="12"/>
      <c r="K157" s="70"/>
      <c r="L157" s="18">
        <f t="shared" si="38"/>
        <v>1</v>
      </c>
      <c r="M157" s="3">
        <v>1</v>
      </c>
      <c r="N157" s="62"/>
      <c r="O157" s="70"/>
      <c r="P157" s="15">
        <f t="shared" si="147"/>
        <v>0</v>
      </c>
      <c r="Q157" s="3"/>
      <c r="R157" s="12"/>
      <c r="S157" s="93"/>
    </row>
    <row r="158" spans="1:19" x14ac:dyDescent="0.4">
      <c r="A158" s="26"/>
      <c r="B158" s="24" t="s">
        <v>56</v>
      </c>
      <c r="C158" s="48">
        <f t="shared" si="92"/>
        <v>1</v>
      </c>
      <c r="D158" s="37">
        <f t="shared" si="139"/>
        <v>0</v>
      </c>
      <c r="E158" s="3"/>
      <c r="F158" s="12"/>
      <c r="G158" s="70"/>
      <c r="H158" s="15">
        <f t="shared" si="97"/>
        <v>0</v>
      </c>
      <c r="I158" s="3"/>
      <c r="J158" s="12"/>
      <c r="K158" s="70"/>
      <c r="L158" s="18">
        <f t="shared" ref="L158" si="151">M158+N158+O158</f>
        <v>1</v>
      </c>
      <c r="M158" s="3"/>
      <c r="N158" s="62">
        <v>1</v>
      </c>
      <c r="O158" s="70"/>
      <c r="P158" s="15">
        <f t="shared" si="147"/>
        <v>0</v>
      </c>
      <c r="Q158" s="3"/>
      <c r="R158" s="12"/>
      <c r="S158" s="93"/>
    </row>
    <row r="159" spans="1:19" x14ac:dyDescent="0.4">
      <c r="A159" s="26"/>
      <c r="B159" s="24" t="s">
        <v>57</v>
      </c>
      <c r="C159" s="48">
        <f t="shared" si="92"/>
        <v>4</v>
      </c>
      <c r="D159" s="37">
        <f t="shared" si="139"/>
        <v>0</v>
      </c>
      <c r="E159" s="3"/>
      <c r="F159" s="12"/>
      <c r="G159" s="70"/>
      <c r="H159" s="15">
        <f t="shared" si="97"/>
        <v>0</v>
      </c>
      <c r="I159" s="3"/>
      <c r="J159" s="12"/>
      <c r="K159" s="70"/>
      <c r="L159" s="18">
        <f t="shared" si="38"/>
        <v>4</v>
      </c>
      <c r="M159" s="3">
        <v>2</v>
      </c>
      <c r="N159" s="62">
        <v>2</v>
      </c>
      <c r="O159" s="70"/>
      <c r="P159" s="15">
        <f t="shared" si="147"/>
        <v>0</v>
      </c>
      <c r="Q159" s="3"/>
      <c r="R159" s="12"/>
      <c r="S159" s="93"/>
    </row>
    <row r="160" spans="1:19" ht="19.5" thickBot="1" x14ac:dyDescent="0.45">
      <c r="A160" s="26"/>
      <c r="B160" s="25" t="s">
        <v>176</v>
      </c>
      <c r="C160" s="49">
        <f t="shared" si="92"/>
        <v>1</v>
      </c>
      <c r="D160" s="38">
        <f t="shared" si="139"/>
        <v>0</v>
      </c>
      <c r="E160" s="20"/>
      <c r="F160" s="21"/>
      <c r="G160" s="71"/>
      <c r="H160" s="19">
        <f t="shared" si="97"/>
        <v>0</v>
      </c>
      <c r="I160" s="20"/>
      <c r="J160" s="21"/>
      <c r="K160" s="71"/>
      <c r="L160" s="22">
        <f t="shared" si="38"/>
        <v>1</v>
      </c>
      <c r="M160" s="20">
        <v>1</v>
      </c>
      <c r="N160" s="63"/>
      <c r="O160" s="71"/>
      <c r="P160" s="19">
        <f t="shared" si="147"/>
        <v>0</v>
      </c>
      <c r="Q160" s="20"/>
      <c r="R160" s="21"/>
      <c r="S160" s="89"/>
    </row>
    <row r="161" spans="1:19" ht="20.25" thickTop="1" thickBot="1" x14ac:dyDescent="0.45">
      <c r="A161" s="117" t="s">
        <v>58</v>
      </c>
      <c r="B161" s="118"/>
      <c r="C161" s="46">
        <f t="shared" si="92"/>
        <v>16</v>
      </c>
      <c r="D161" s="35">
        <f t="shared" si="139"/>
        <v>1</v>
      </c>
      <c r="E161" s="7">
        <f>SUM(E162:E169)</f>
        <v>1</v>
      </c>
      <c r="F161" s="10">
        <f>SUM(F162:F169)</f>
        <v>0</v>
      </c>
      <c r="G161" s="68">
        <f>SUM(G162:G169)</f>
        <v>0</v>
      </c>
      <c r="H161" s="13">
        <f t="shared" si="97"/>
        <v>3</v>
      </c>
      <c r="I161" s="7">
        <f>SUM(I162:I169)</f>
        <v>3</v>
      </c>
      <c r="J161" s="10">
        <f>SUM(J162:J169)</f>
        <v>0</v>
      </c>
      <c r="K161" s="68">
        <f>SUM(K162:K169)</f>
        <v>0</v>
      </c>
      <c r="L161" s="16">
        <f t="shared" si="38"/>
        <v>12</v>
      </c>
      <c r="M161" s="7">
        <f>SUM(M162:M169)</f>
        <v>4</v>
      </c>
      <c r="N161" s="60">
        <f>SUM(N162:N169)</f>
        <v>8</v>
      </c>
      <c r="O161" s="68">
        <f>SUM(O162:O169)</f>
        <v>0</v>
      </c>
      <c r="P161" s="13">
        <f t="shared" si="147"/>
        <v>0</v>
      </c>
      <c r="Q161" s="7">
        <f>SUM(Q162:Q169)</f>
        <v>0</v>
      </c>
      <c r="R161" s="10">
        <f>SUM(R162:R169)</f>
        <v>0</v>
      </c>
      <c r="S161" s="91">
        <f>SUM(S162:S169)</f>
        <v>0</v>
      </c>
    </row>
    <row r="162" spans="1:19" ht="19.5" thickTop="1" x14ac:dyDescent="0.4">
      <c r="A162" s="26"/>
      <c r="B162" s="23" t="s">
        <v>177</v>
      </c>
      <c r="C162" s="47">
        <f t="shared" si="92"/>
        <v>1</v>
      </c>
      <c r="D162" s="36">
        <f t="shared" si="139"/>
        <v>0</v>
      </c>
      <c r="E162" s="4"/>
      <c r="F162" s="11"/>
      <c r="G162" s="69"/>
      <c r="H162" s="14">
        <f t="shared" si="97"/>
        <v>0</v>
      </c>
      <c r="I162" s="4"/>
      <c r="J162" s="11"/>
      <c r="K162" s="69"/>
      <c r="L162" s="17">
        <f t="shared" si="38"/>
        <v>1</v>
      </c>
      <c r="M162" s="4">
        <v>1</v>
      </c>
      <c r="N162" s="61"/>
      <c r="O162" s="69"/>
      <c r="P162" s="14">
        <f t="shared" si="147"/>
        <v>0</v>
      </c>
      <c r="Q162" s="4"/>
      <c r="R162" s="11"/>
      <c r="S162" s="92"/>
    </row>
    <row r="163" spans="1:19" x14ac:dyDescent="0.4">
      <c r="A163" s="26"/>
      <c r="B163" s="24" t="s">
        <v>311</v>
      </c>
      <c r="C163" s="48">
        <f t="shared" ref="C163" si="152">D163+H163+L163+P163</f>
        <v>1</v>
      </c>
      <c r="D163" s="37">
        <f t="shared" ref="D163" si="153">E163+F163+G163</f>
        <v>1</v>
      </c>
      <c r="E163" s="3">
        <v>1</v>
      </c>
      <c r="F163" s="12"/>
      <c r="G163" s="70"/>
      <c r="H163" s="14">
        <f t="shared" ref="H163" si="154">I163+J163+K163</f>
        <v>0</v>
      </c>
      <c r="I163" s="3"/>
      <c r="J163" s="12"/>
      <c r="K163" s="70"/>
      <c r="L163" s="18">
        <f t="shared" ref="L163" si="155">M163+N163+O163</f>
        <v>0</v>
      </c>
      <c r="M163" s="3"/>
      <c r="N163" s="62"/>
      <c r="O163" s="70"/>
      <c r="P163" s="15">
        <f t="shared" ref="P163" si="156">Q163+R163+S163</f>
        <v>0</v>
      </c>
      <c r="Q163" s="3"/>
      <c r="R163" s="12"/>
      <c r="S163" s="93"/>
    </row>
    <row r="164" spans="1:19" x14ac:dyDescent="0.4">
      <c r="A164" s="26"/>
      <c r="B164" s="24" t="s">
        <v>59</v>
      </c>
      <c r="C164" s="48">
        <f t="shared" ref="C164:C229" si="157">D164+H164+L164+P164</f>
        <v>4</v>
      </c>
      <c r="D164" s="37">
        <f t="shared" si="139"/>
        <v>0</v>
      </c>
      <c r="E164" s="3"/>
      <c r="F164" s="12"/>
      <c r="G164" s="70"/>
      <c r="H164" s="14">
        <f t="shared" si="97"/>
        <v>1</v>
      </c>
      <c r="I164" s="3">
        <v>1</v>
      </c>
      <c r="J164" s="12"/>
      <c r="K164" s="70"/>
      <c r="L164" s="18">
        <f t="shared" ref="L164" si="158">M164+N164+O164</f>
        <v>3</v>
      </c>
      <c r="M164" s="3">
        <v>1</v>
      </c>
      <c r="N164" s="62">
        <v>2</v>
      </c>
      <c r="O164" s="70"/>
      <c r="P164" s="15">
        <f t="shared" si="147"/>
        <v>0</v>
      </c>
      <c r="Q164" s="3"/>
      <c r="R164" s="12"/>
      <c r="S164" s="93"/>
    </row>
    <row r="165" spans="1:19" x14ac:dyDescent="0.4">
      <c r="A165" s="26"/>
      <c r="B165" s="24" t="s">
        <v>178</v>
      </c>
      <c r="C165" s="48">
        <f t="shared" si="157"/>
        <v>1</v>
      </c>
      <c r="D165" s="37">
        <f t="shared" si="139"/>
        <v>0</v>
      </c>
      <c r="E165" s="3"/>
      <c r="F165" s="12"/>
      <c r="G165" s="70"/>
      <c r="H165" s="14">
        <f t="shared" si="97"/>
        <v>0</v>
      </c>
      <c r="I165" s="3"/>
      <c r="J165" s="12"/>
      <c r="K165" s="70"/>
      <c r="L165" s="18">
        <f t="shared" si="38"/>
        <v>1</v>
      </c>
      <c r="M165" s="3"/>
      <c r="N165" s="62">
        <v>1</v>
      </c>
      <c r="O165" s="70"/>
      <c r="P165" s="15">
        <f t="shared" si="147"/>
        <v>0</v>
      </c>
      <c r="Q165" s="3"/>
      <c r="R165" s="12"/>
      <c r="S165" s="93"/>
    </row>
    <row r="166" spans="1:19" x14ac:dyDescent="0.4">
      <c r="A166" s="26"/>
      <c r="B166" t="s">
        <v>280</v>
      </c>
      <c r="C166" s="48">
        <f t="shared" si="157"/>
        <v>1</v>
      </c>
      <c r="D166" s="37">
        <f t="shared" ref="D166" si="159">E166+F166+G166</f>
        <v>0</v>
      </c>
      <c r="E166" s="3"/>
      <c r="F166" s="12"/>
      <c r="G166" s="70"/>
      <c r="H166" s="14">
        <f t="shared" ref="H166" si="160">I166+J166+K166</f>
        <v>0</v>
      </c>
      <c r="I166" s="3"/>
      <c r="J166" s="12"/>
      <c r="K166" s="70"/>
      <c r="L166" s="18">
        <f t="shared" ref="L166" si="161">M166+N166+O166</f>
        <v>1</v>
      </c>
      <c r="M166" s="3"/>
      <c r="N166" s="62">
        <v>1</v>
      </c>
      <c r="O166" s="70"/>
      <c r="P166" s="15">
        <f t="shared" ref="P166" si="162">Q166+R166+S166</f>
        <v>0</v>
      </c>
      <c r="Q166" s="3"/>
      <c r="R166" s="12"/>
      <c r="S166" s="93"/>
    </row>
    <row r="167" spans="1:19" x14ac:dyDescent="0.4">
      <c r="A167" s="26"/>
      <c r="B167" s="24" t="s">
        <v>179</v>
      </c>
      <c r="C167" s="48">
        <f t="shared" si="157"/>
        <v>1</v>
      </c>
      <c r="D167" s="37">
        <f t="shared" si="139"/>
        <v>0</v>
      </c>
      <c r="E167" s="3"/>
      <c r="F167" s="12"/>
      <c r="G167" s="70"/>
      <c r="H167" s="14">
        <f t="shared" si="97"/>
        <v>0</v>
      </c>
      <c r="I167" s="3"/>
      <c r="J167" s="12"/>
      <c r="K167" s="70"/>
      <c r="L167" s="18">
        <f t="shared" si="38"/>
        <v>1</v>
      </c>
      <c r="M167" s="3"/>
      <c r="N167" s="62">
        <v>1</v>
      </c>
      <c r="O167" s="70"/>
      <c r="P167" s="15">
        <f t="shared" si="147"/>
        <v>0</v>
      </c>
      <c r="Q167" s="3"/>
      <c r="R167" s="12"/>
      <c r="S167" s="93"/>
    </row>
    <row r="168" spans="1:19" x14ac:dyDescent="0.4">
      <c r="A168" s="26"/>
      <c r="B168" s="24" t="s">
        <v>60</v>
      </c>
      <c r="C168" s="48">
        <f t="shared" si="157"/>
        <v>3</v>
      </c>
      <c r="D168" s="37">
        <f t="shared" si="139"/>
        <v>0</v>
      </c>
      <c r="E168" s="3"/>
      <c r="F168" s="12"/>
      <c r="G168" s="70"/>
      <c r="H168" s="14">
        <f t="shared" si="97"/>
        <v>1</v>
      </c>
      <c r="I168" s="3">
        <v>1</v>
      </c>
      <c r="J168" s="12"/>
      <c r="K168" s="70"/>
      <c r="L168" s="18">
        <f t="shared" si="38"/>
        <v>2</v>
      </c>
      <c r="M168" s="3">
        <v>1</v>
      </c>
      <c r="N168" s="62">
        <v>1</v>
      </c>
      <c r="O168" s="70"/>
      <c r="P168" s="15">
        <f t="shared" si="147"/>
        <v>0</v>
      </c>
      <c r="Q168" s="3"/>
      <c r="R168" s="12"/>
      <c r="S168" s="93"/>
    </row>
    <row r="169" spans="1:19" ht="19.5" thickBot="1" x14ac:dyDescent="0.45">
      <c r="A169" s="26"/>
      <c r="B169" s="25" t="s">
        <v>135</v>
      </c>
      <c r="C169" s="49">
        <f t="shared" si="157"/>
        <v>4</v>
      </c>
      <c r="D169" s="38">
        <f t="shared" si="139"/>
        <v>0</v>
      </c>
      <c r="E169" s="20"/>
      <c r="F169" s="21"/>
      <c r="G169" s="71"/>
      <c r="H169" s="14">
        <f t="shared" si="97"/>
        <v>1</v>
      </c>
      <c r="I169" s="20">
        <v>1</v>
      </c>
      <c r="J169" s="21"/>
      <c r="K169" s="71"/>
      <c r="L169" s="22">
        <f t="shared" si="38"/>
        <v>3</v>
      </c>
      <c r="M169" s="20">
        <v>1</v>
      </c>
      <c r="N169" s="63">
        <v>2</v>
      </c>
      <c r="O169" s="71"/>
      <c r="P169" s="19">
        <f t="shared" si="147"/>
        <v>0</v>
      </c>
      <c r="Q169" s="20"/>
      <c r="R169" s="21"/>
      <c r="S169" s="89"/>
    </row>
    <row r="170" spans="1:19" ht="20.25" thickTop="1" thickBot="1" x14ac:dyDescent="0.45">
      <c r="A170" s="117" t="s">
        <v>61</v>
      </c>
      <c r="B170" s="118"/>
      <c r="C170" s="46">
        <f t="shared" si="157"/>
        <v>453</v>
      </c>
      <c r="D170" s="35">
        <f t="shared" si="139"/>
        <v>26</v>
      </c>
      <c r="E170" s="7">
        <f>SUM(E171:E211)</f>
        <v>23</v>
      </c>
      <c r="F170" s="10">
        <f>SUM(F171:F211)</f>
        <v>3</v>
      </c>
      <c r="G170" s="68">
        <f>SUM(G171:G211)</f>
        <v>0</v>
      </c>
      <c r="H170" s="13">
        <f>I170+J170+K170</f>
        <v>78</v>
      </c>
      <c r="I170" s="7">
        <f>SUM(I171:I211)</f>
        <v>57</v>
      </c>
      <c r="J170" s="10">
        <f>SUM(J171:J211)</f>
        <v>20</v>
      </c>
      <c r="K170" s="68">
        <f>SUM(K171:K211)</f>
        <v>1</v>
      </c>
      <c r="L170" s="16">
        <f t="shared" si="38"/>
        <v>348</v>
      </c>
      <c r="M170" s="7">
        <f>SUM(M171:M211)</f>
        <v>171</v>
      </c>
      <c r="N170" s="60">
        <f>SUM(N171:N211)</f>
        <v>177</v>
      </c>
      <c r="O170" s="68">
        <f>SUM(O171:O211)</f>
        <v>0</v>
      </c>
      <c r="P170" s="13">
        <f t="shared" si="147"/>
        <v>1</v>
      </c>
      <c r="Q170" s="7">
        <f>SUM(Q171:Q211)</f>
        <v>1</v>
      </c>
      <c r="R170" s="10">
        <f>SUM(R171:R211)</f>
        <v>0</v>
      </c>
      <c r="S170" s="91">
        <f>SUM(S171:S211)</f>
        <v>0</v>
      </c>
    </row>
    <row r="171" spans="1:19" ht="19.5" thickTop="1" x14ac:dyDescent="0.4">
      <c r="A171" s="26"/>
      <c r="B171" s="23" t="s">
        <v>180</v>
      </c>
      <c r="C171" s="47">
        <f t="shared" si="157"/>
        <v>1</v>
      </c>
      <c r="D171" s="36">
        <f t="shared" si="139"/>
        <v>0</v>
      </c>
      <c r="E171" s="4"/>
      <c r="F171" s="11"/>
      <c r="G171" s="69"/>
      <c r="H171" s="14">
        <f t="shared" si="97"/>
        <v>0</v>
      </c>
      <c r="I171" s="4"/>
      <c r="J171" s="11"/>
      <c r="K171" s="69"/>
      <c r="L171" s="17">
        <f t="shared" ref="L171:L290" si="163">M171+N171+O171</f>
        <v>1</v>
      </c>
      <c r="M171" s="4">
        <v>1</v>
      </c>
      <c r="N171" s="61"/>
      <c r="O171" s="69"/>
      <c r="P171" s="14">
        <f t="shared" si="147"/>
        <v>0</v>
      </c>
      <c r="Q171" s="4"/>
      <c r="R171" s="11"/>
      <c r="S171" s="92"/>
    </row>
    <row r="172" spans="1:19" x14ac:dyDescent="0.4">
      <c r="A172" s="26"/>
      <c r="B172" s="24" t="s">
        <v>62</v>
      </c>
      <c r="C172" s="48">
        <f t="shared" si="157"/>
        <v>8</v>
      </c>
      <c r="D172" s="37">
        <f t="shared" si="139"/>
        <v>1</v>
      </c>
      <c r="E172" s="3">
        <v>1</v>
      </c>
      <c r="F172" s="12"/>
      <c r="G172" s="70"/>
      <c r="H172" s="14">
        <f t="shared" si="97"/>
        <v>1</v>
      </c>
      <c r="I172" s="3"/>
      <c r="J172" s="12">
        <v>1</v>
      </c>
      <c r="K172" s="70"/>
      <c r="L172" s="18">
        <f t="shared" ref="L172:L175" si="164">M172+N172+O172</f>
        <v>6</v>
      </c>
      <c r="M172" s="3">
        <v>3</v>
      </c>
      <c r="N172" s="62">
        <v>3</v>
      </c>
      <c r="O172" s="70"/>
      <c r="P172" s="15">
        <f t="shared" si="147"/>
        <v>0</v>
      </c>
      <c r="Q172" s="3"/>
      <c r="R172" s="12"/>
      <c r="S172" s="93"/>
    </row>
    <row r="173" spans="1:19" x14ac:dyDescent="0.4">
      <c r="A173" s="26"/>
      <c r="B173" s="24" t="s">
        <v>281</v>
      </c>
      <c r="C173" s="48">
        <f t="shared" si="157"/>
        <v>1</v>
      </c>
      <c r="D173" s="37">
        <f t="shared" ref="D173" si="165">E173+F173+G173</f>
        <v>0</v>
      </c>
      <c r="E173" s="3"/>
      <c r="F173" s="12"/>
      <c r="G173" s="70"/>
      <c r="H173" s="14">
        <f t="shared" si="97"/>
        <v>0</v>
      </c>
      <c r="I173" s="3"/>
      <c r="J173" s="12"/>
      <c r="K173" s="70"/>
      <c r="L173" s="18">
        <f t="shared" ref="L173" si="166">M173+N173+O173</f>
        <v>1</v>
      </c>
      <c r="M173" s="3"/>
      <c r="N173" s="62">
        <v>1</v>
      </c>
      <c r="O173" s="70"/>
      <c r="P173" s="15">
        <f t="shared" si="147"/>
        <v>0</v>
      </c>
      <c r="Q173" s="3"/>
      <c r="R173" s="12"/>
      <c r="S173" s="93"/>
    </row>
    <row r="174" spans="1:19" x14ac:dyDescent="0.4">
      <c r="A174" s="26"/>
      <c r="B174" s="24" t="s">
        <v>259</v>
      </c>
      <c r="C174" s="48">
        <f t="shared" si="157"/>
        <v>1</v>
      </c>
      <c r="D174" s="37">
        <f t="shared" si="139"/>
        <v>0</v>
      </c>
      <c r="E174" s="3"/>
      <c r="F174" s="12"/>
      <c r="G174" s="70"/>
      <c r="H174" s="14">
        <f t="shared" si="97"/>
        <v>1</v>
      </c>
      <c r="I174" s="3"/>
      <c r="J174" s="12">
        <v>1</v>
      </c>
      <c r="K174" s="70"/>
      <c r="L174" s="18">
        <f t="shared" si="164"/>
        <v>0</v>
      </c>
      <c r="M174" s="3"/>
      <c r="N174" s="62"/>
      <c r="O174" s="70"/>
      <c r="P174" s="15">
        <f t="shared" ref="P174:P175" si="167">Q174+R174+S174</f>
        <v>0</v>
      </c>
      <c r="Q174" s="3"/>
      <c r="R174" s="12"/>
      <c r="S174" s="93"/>
    </row>
    <row r="175" spans="1:19" x14ac:dyDescent="0.4">
      <c r="A175" s="26"/>
      <c r="B175" s="24" t="s">
        <v>63</v>
      </c>
      <c r="C175" s="48">
        <f t="shared" si="157"/>
        <v>1</v>
      </c>
      <c r="D175" s="37">
        <f t="shared" si="139"/>
        <v>0</v>
      </c>
      <c r="E175" s="3"/>
      <c r="F175" s="12"/>
      <c r="G175" s="70"/>
      <c r="H175" s="14">
        <f t="shared" ref="H175" si="168">I175+J175+K175</f>
        <v>0</v>
      </c>
      <c r="I175" s="3"/>
      <c r="J175" s="12"/>
      <c r="K175" s="70"/>
      <c r="L175" s="18">
        <f t="shared" si="164"/>
        <v>1</v>
      </c>
      <c r="M175" s="3"/>
      <c r="N175" s="62">
        <v>1</v>
      </c>
      <c r="O175" s="70"/>
      <c r="P175" s="15">
        <f t="shared" si="167"/>
        <v>0</v>
      </c>
      <c r="Q175" s="3"/>
      <c r="R175" s="12"/>
      <c r="S175" s="93"/>
    </row>
    <row r="176" spans="1:19" x14ac:dyDescent="0.4">
      <c r="A176" s="26"/>
      <c r="B176" s="24" t="s">
        <v>282</v>
      </c>
      <c r="C176" s="48">
        <f t="shared" si="157"/>
        <v>1</v>
      </c>
      <c r="D176" s="37">
        <f t="shared" si="139"/>
        <v>1</v>
      </c>
      <c r="E176" s="3">
        <v>1</v>
      </c>
      <c r="F176" s="12"/>
      <c r="G176" s="70"/>
      <c r="H176" s="14">
        <f t="shared" si="97"/>
        <v>0</v>
      </c>
      <c r="I176" s="3"/>
      <c r="J176" s="12"/>
      <c r="K176" s="70"/>
      <c r="L176" s="18">
        <f t="shared" si="163"/>
        <v>0</v>
      </c>
      <c r="M176" s="3"/>
      <c r="N176" s="62"/>
      <c r="O176" s="70"/>
      <c r="P176" s="15">
        <f t="shared" si="147"/>
        <v>0</v>
      </c>
      <c r="Q176" s="3"/>
      <c r="R176" s="12"/>
      <c r="S176" s="93"/>
    </row>
    <row r="177" spans="1:19" x14ac:dyDescent="0.4">
      <c r="A177" s="26"/>
      <c r="B177" t="s">
        <v>283</v>
      </c>
      <c r="C177" s="48">
        <f t="shared" si="157"/>
        <v>1</v>
      </c>
      <c r="D177" s="37">
        <f t="shared" ref="D177" si="169">E177+F177+G177</f>
        <v>0</v>
      </c>
      <c r="E177" s="3"/>
      <c r="F177" s="12"/>
      <c r="G177" s="70"/>
      <c r="H177" s="14">
        <f t="shared" ref="H177" si="170">I177+J177+K177</f>
        <v>1</v>
      </c>
      <c r="I177" s="3">
        <v>1</v>
      </c>
      <c r="J177" s="12"/>
      <c r="K177" s="70"/>
      <c r="L177" s="18">
        <f t="shared" ref="L177" si="171">M177+N177+O177</f>
        <v>0</v>
      </c>
      <c r="M177" s="3"/>
      <c r="N177" s="62"/>
      <c r="O177" s="70"/>
      <c r="P177" s="15">
        <f t="shared" ref="P177" si="172">Q177+R177+S177</f>
        <v>0</v>
      </c>
      <c r="Q177" s="3"/>
      <c r="R177" s="12"/>
      <c r="S177" s="93"/>
    </row>
    <row r="178" spans="1:19" x14ac:dyDescent="0.4">
      <c r="A178" s="26"/>
      <c r="B178" s="24" t="s">
        <v>181</v>
      </c>
      <c r="C178" s="48">
        <f t="shared" si="157"/>
        <v>6</v>
      </c>
      <c r="D178" s="37">
        <f t="shared" si="139"/>
        <v>0</v>
      </c>
      <c r="E178" s="3"/>
      <c r="F178" s="12"/>
      <c r="G178" s="70"/>
      <c r="H178" s="14">
        <f t="shared" si="97"/>
        <v>3</v>
      </c>
      <c r="I178" s="3">
        <v>3</v>
      </c>
      <c r="J178" s="12"/>
      <c r="K178" s="70"/>
      <c r="L178" s="18">
        <f t="shared" si="163"/>
        <v>3</v>
      </c>
      <c r="M178" s="3">
        <v>2</v>
      </c>
      <c r="N178" s="62">
        <v>1</v>
      </c>
      <c r="O178" s="70"/>
      <c r="P178" s="15">
        <f t="shared" si="147"/>
        <v>0</v>
      </c>
      <c r="Q178" s="3"/>
      <c r="R178" s="12"/>
      <c r="S178" s="93"/>
    </row>
    <row r="179" spans="1:19" x14ac:dyDescent="0.4">
      <c r="A179" s="26"/>
      <c r="B179" s="24" t="s">
        <v>249</v>
      </c>
      <c r="C179" s="48">
        <f t="shared" si="157"/>
        <v>1</v>
      </c>
      <c r="D179" s="37">
        <f t="shared" si="139"/>
        <v>0</v>
      </c>
      <c r="E179" s="3"/>
      <c r="F179" s="12"/>
      <c r="G179" s="70"/>
      <c r="H179" s="14">
        <f t="shared" ref="H179" si="173">I179+J179+K179</f>
        <v>0</v>
      </c>
      <c r="I179" s="3"/>
      <c r="J179" s="12"/>
      <c r="K179" s="70"/>
      <c r="L179" s="18">
        <f t="shared" ref="L179" si="174">M179+N179+O179</f>
        <v>1</v>
      </c>
      <c r="M179" s="3">
        <v>1</v>
      </c>
      <c r="N179" s="62"/>
      <c r="O179" s="70"/>
      <c r="P179" s="15">
        <f t="shared" ref="P179" si="175">Q179+R179+S179</f>
        <v>0</v>
      </c>
      <c r="Q179" s="3"/>
      <c r="R179" s="12"/>
      <c r="S179" s="93"/>
    </row>
    <row r="180" spans="1:19" x14ac:dyDescent="0.4">
      <c r="A180" s="26"/>
      <c r="B180" s="24" t="s">
        <v>136</v>
      </c>
      <c r="C180" s="48">
        <f t="shared" si="157"/>
        <v>8</v>
      </c>
      <c r="D180" s="37">
        <f t="shared" si="139"/>
        <v>0</v>
      </c>
      <c r="E180" s="3"/>
      <c r="F180" s="12"/>
      <c r="G180" s="70"/>
      <c r="H180" s="14">
        <f t="shared" ref="H180:H266" si="176">I180+J180+K180</f>
        <v>1</v>
      </c>
      <c r="I180" s="3">
        <v>1</v>
      </c>
      <c r="J180" s="12"/>
      <c r="K180" s="70"/>
      <c r="L180" s="18">
        <f t="shared" si="163"/>
        <v>7</v>
      </c>
      <c r="M180" s="3">
        <v>3</v>
      </c>
      <c r="N180" s="62">
        <v>4</v>
      </c>
      <c r="O180" s="70"/>
      <c r="P180" s="15">
        <f t="shared" si="147"/>
        <v>0</v>
      </c>
      <c r="Q180" s="3"/>
      <c r="R180" s="12"/>
      <c r="S180" s="93"/>
    </row>
    <row r="181" spans="1:19" x14ac:dyDescent="0.4">
      <c r="A181" s="26"/>
      <c r="B181" s="24" t="s">
        <v>64</v>
      </c>
      <c r="C181" s="48">
        <f t="shared" si="157"/>
        <v>47</v>
      </c>
      <c r="D181" s="37">
        <f t="shared" si="139"/>
        <v>0</v>
      </c>
      <c r="E181" s="3"/>
      <c r="F181" s="12"/>
      <c r="G181" s="70"/>
      <c r="H181" s="14">
        <f t="shared" si="176"/>
        <v>10</v>
      </c>
      <c r="I181" s="3">
        <v>9</v>
      </c>
      <c r="J181" s="12">
        <v>1</v>
      </c>
      <c r="K181" s="70"/>
      <c r="L181" s="18">
        <f t="shared" si="163"/>
        <v>37</v>
      </c>
      <c r="M181" s="3">
        <v>19</v>
      </c>
      <c r="N181" s="62">
        <v>18</v>
      </c>
      <c r="O181" s="70"/>
      <c r="P181" s="15">
        <f t="shared" si="147"/>
        <v>0</v>
      </c>
      <c r="Q181" s="3"/>
      <c r="R181" s="12"/>
      <c r="S181" s="93"/>
    </row>
    <row r="182" spans="1:19" x14ac:dyDescent="0.4">
      <c r="A182" s="26"/>
      <c r="B182" s="24" t="s">
        <v>65</v>
      </c>
      <c r="C182" s="48">
        <f t="shared" si="157"/>
        <v>60</v>
      </c>
      <c r="D182" s="37">
        <f t="shared" si="139"/>
        <v>5</v>
      </c>
      <c r="E182" s="3">
        <v>4</v>
      </c>
      <c r="F182" s="12">
        <v>1</v>
      </c>
      <c r="G182" s="70"/>
      <c r="H182" s="14">
        <f t="shared" si="176"/>
        <v>6</v>
      </c>
      <c r="I182" s="3">
        <v>6</v>
      </c>
      <c r="J182" s="12"/>
      <c r="K182" s="70"/>
      <c r="L182" s="18">
        <f t="shared" si="163"/>
        <v>49</v>
      </c>
      <c r="M182" s="3">
        <v>25</v>
      </c>
      <c r="N182" s="62">
        <v>24</v>
      </c>
      <c r="O182" s="70"/>
      <c r="P182" s="15">
        <f t="shared" si="147"/>
        <v>0</v>
      </c>
      <c r="Q182" s="3"/>
      <c r="R182" s="12"/>
      <c r="S182" s="93"/>
    </row>
    <row r="183" spans="1:19" x14ac:dyDescent="0.4">
      <c r="A183" s="26"/>
      <c r="B183" s="24" t="s">
        <v>66</v>
      </c>
      <c r="C183" s="48">
        <f t="shared" si="157"/>
        <v>2</v>
      </c>
      <c r="D183" s="37">
        <f t="shared" si="139"/>
        <v>0</v>
      </c>
      <c r="E183" s="3"/>
      <c r="F183" s="12"/>
      <c r="G183" s="70"/>
      <c r="H183" s="14">
        <f t="shared" ref="H183" si="177">I183+J183+K183</f>
        <v>0</v>
      </c>
      <c r="I183" s="3"/>
      <c r="J183" s="12"/>
      <c r="K183" s="70"/>
      <c r="L183" s="18">
        <f t="shared" ref="L183" si="178">M183+N183+O183</f>
        <v>2</v>
      </c>
      <c r="M183" s="3">
        <v>1</v>
      </c>
      <c r="N183" s="62">
        <v>1</v>
      </c>
      <c r="O183" s="70"/>
      <c r="P183" s="15">
        <f t="shared" si="147"/>
        <v>0</v>
      </c>
      <c r="Q183" s="3"/>
      <c r="R183" s="12"/>
      <c r="S183" s="93"/>
    </row>
    <row r="184" spans="1:19" x14ac:dyDescent="0.4">
      <c r="A184" s="26"/>
      <c r="B184" s="24" t="s">
        <v>212</v>
      </c>
      <c r="C184" s="48">
        <f t="shared" si="157"/>
        <v>1</v>
      </c>
      <c r="D184" s="37">
        <f t="shared" si="139"/>
        <v>0</v>
      </c>
      <c r="E184" s="3"/>
      <c r="F184" s="12"/>
      <c r="G184" s="70"/>
      <c r="H184" s="14">
        <f t="shared" si="176"/>
        <v>1</v>
      </c>
      <c r="I184" s="3">
        <v>1</v>
      </c>
      <c r="J184" s="12"/>
      <c r="K184" s="70"/>
      <c r="L184" s="18">
        <f t="shared" si="163"/>
        <v>0</v>
      </c>
      <c r="M184" s="3"/>
      <c r="N184" s="62"/>
      <c r="O184" s="70"/>
      <c r="P184" s="15">
        <f t="shared" si="147"/>
        <v>0</v>
      </c>
      <c r="Q184" s="3"/>
      <c r="R184" s="12"/>
      <c r="S184" s="93"/>
    </row>
    <row r="185" spans="1:19" x14ac:dyDescent="0.4">
      <c r="A185" s="26"/>
      <c r="B185" s="24" t="s">
        <v>67</v>
      </c>
      <c r="C185" s="48">
        <f t="shared" si="157"/>
        <v>1</v>
      </c>
      <c r="D185" s="37">
        <f t="shared" si="139"/>
        <v>0</v>
      </c>
      <c r="E185" s="3"/>
      <c r="F185" s="12"/>
      <c r="G185" s="70"/>
      <c r="H185" s="14">
        <f t="shared" si="176"/>
        <v>0</v>
      </c>
      <c r="I185" s="3"/>
      <c r="J185" s="12"/>
      <c r="K185" s="70"/>
      <c r="L185" s="18">
        <f t="shared" si="163"/>
        <v>1</v>
      </c>
      <c r="M185" s="3"/>
      <c r="N185" s="62">
        <v>1</v>
      </c>
      <c r="O185" s="70"/>
      <c r="P185" s="15">
        <f t="shared" si="147"/>
        <v>0</v>
      </c>
      <c r="Q185" s="3"/>
      <c r="R185" s="12"/>
      <c r="S185" s="93"/>
    </row>
    <row r="186" spans="1:19" x14ac:dyDescent="0.4">
      <c r="A186" s="26"/>
      <c r="B186" s="24" t="s">
        <v>68</v>
      </c>
      <c r="C186" s="48">
        <f t="shared" si="157"/>
        <v>15</v>
      </c>
      <c r="D186" s="37">
        <f t="shared" si="139"/>
        <v>1</v>
      </c>
      <c r="E186" s="3">
        <v>1</v>
      </c>
      <c r="F186" s="12"/>
      <c r="G186" s="70"/>
      <c r="H186" s="14">
        <f t="shared" si="176"/>
        <v>4</v>
      </c>
      <c r="I186" s="3">
        <v>2</v>
      </c>
      <c r="J186" s="12">
        <v>2</v>
      </c>
      <c r="K186" s="70"/>
      <c r="L186" s="18">
        <f t="shared" si="163"/>
        <v>10</v>
      </c>
      <c r="M186" s="3">
        <v>3</v>
      </c>
      <c r="N186" s="62">
        <v>7</v>
      </c>
      <c r="O186" s="70"/>
      <c r="P186" s="15">
        <f t="shared" si="147"/>
        <v>0</v>
      </c>
      <c r="Q186" s="3"/>
      <c r="R186" s="12"/>
      <c r="S186" s="93"/>
    </row>
    <row r="187" spans="1:19" x14ac:dyDescent="0.4">
      <c r="A187" s="26"/>
      <c r="B187" s="24" t="s">
        <v>182</v>
      </c>
      <c r="C187" s="48">
        <f t="shared" si="157"/>
        <v>1</v>
      </c>
      <c r="D187" s="37">
        <f t="shared" si="139"/>
        <v>0</v>
      </c>
      <c r="E187" s="3"/>
      <c r="F187" s="12"/>
      <c r="G187" s="70"/>
      <c r="H187" s="14">
        <f t="shared" si="176"/>
        <v>0</v>
      </c>
      <c r="I187" s="3"/>
      <c r="J187" s="12"/>
      <c r="K187" s="70"/>
      <c r="L187" s="18">
        <f t="shared" ref="L187" si="179">M187+N187+O187</f>
        <v>1</v>
      </c>
      <c r="M187" s="3">
        <v>1</v>
      </c>
      <c r="N187" s="62"/>
      <c r="O187" s="70"/>
      <c r="P187" s="15">
        <f t="shared" si="147"/>
        <v>0</v>
      </c>
      <c r="Q187" s="3"/>
      <c r="R187" s="12"/>
      <c r="S187" s="93"/>
    </row>
    <row r="188" spans="1:19" x14ac:dyDescent="0.4">
      <c r="A188" s="26"/>
      <c r="B188" s="24" t="s">
        <v>69</v>
      </c>
      <c r="C188" s="48">
        <f t="shared" si="157"/>
        <v>25</v>
      </c>
      <c r="D188" s="37">
        <f t="shared" si="139"/>
        <v>5</v>
      </c>
      <c r="E188" s="3">
        <v>5</v>
      </c>
      <c r="F188" s="12"/>
      <c r="G188" s="70"/>
      <c r="H188" s="14">
        <f t="shared" si="176"/>
        <v>6</v>
      </c>
      <c r="I188" s="3">
        <v>4</v>
      </c>
      <c r="J188" s="12">
        <v>2</v>
      </c>
      <c r="K188" s="70"/>
      <c r="L188" s="18">
        <f t="shared" si="163"/>
        <v>14</v>
      </c>
      <c r="M188" s="3">
        <v>7</v>
      </c>
      <c r="N188" s="62">
        <v>7</v>
      </c>
      <c r="O188" s="70"/>
      <c r="P188" s="15">
        <f t="shared" si="147"/>
        <v>0</v>
      </c>
      <c r="Q188" s="3"/>
      <c r="R188" s="12"/>
      <c r="S188" s="93"/>
    </row>
    <row r="189" spans="1:19" x14ac:dyDescent="0.4">
      <c r="A189" s="26"/>
      <c r="B189" s="24" t="s">
        <v>70</v>
      </c>
      <c r="C189" s="48">
        <f t="shared" si="157"/>
        <v>20</v>
      </c>
      <c r="D189" s="37">
        <f t="shared" si="139"/>
        <v>2</v>
      </c>
      <c r="E189" s="3">
        <v>1</v>
      </c>
      <c r="F189" s="12">
        <v>1</v>
      </c>
      <c r="G189" s="70"/>
      <c r="H189" s="14">
        <f t="shared" si="176"/>
        <v>5</v>
      </c>
      <c r="I189" s="3">
        <v>3</v>
      </c>
      <c r="J189" s="12">
        <v>2</v>
      </c>
      <c r="K189" s="70"/>
      <c r="L189" s="18">
        <f t="shared" si="163"/>
        <v>13</v>
      </c>
      <c r="M189" s="3">
        <v>7</v>
      </c>
      <c r="N189" s="62">
        <v>6</v>
      </c>
      <c r="O189" s="70"/>
      <c r="P189" s="15">
        <f t="shared" si="147"/>
        <v>0</v>
      </c>
      <c r="Q189" s="3"/>
      <c r="R189" s="12"/>
      <c r="S189" s="93"/>
    </row>
    <row r="190" spans="1:19" x14ac:dyDescent="0.4">
      <c r="A190" s="26"/>
      <c r="B190" s="24" t="s">
        <v>71</v>
      </c>
      <c r="C190" s="48">
        <f t="shared" si="157"/>
        <v>59</v>
      </c>
      <c r="D190" s="37">
        <f t="shared" si="139"/>
        <v>2</v>
      </c>
      <c r="E190" s="3">
        <v>2</v>
      </c>
      <c r="F190" s="12"/>
      <c r="G190" s="70"/>
      <c r="H190" s="14">
        <f t="shared" si="176"/>
        <v>10</v>
      </c>
      <c r="I190" s="3">
        <v>7</v>
      </c>
      <c r="J190" s="12">
        <v>2</v>
      </c>
      <c r="K190" s="70">
        <v>1</v>
      </c>
      <c r="L190" s="18">
        <f t="shared" si="163"/>
        <v>47</v>
      </c>
      <c r="M190" s="3">
        <v>23</v>
      </c>
      <c r="N190" s="62">
        <v>24</v>
      </c>
      <c r="O190" s="70"/>
      <c r="P190" s="15">
        <f t="shared" si="147"/>
        <v>0</v>
      </c>
      <c r="Q190" s="3"/>
      <c r="R190" s="12"/>
      <c r="S190" s="93"/>
    </row>
    <row r="191" spans="1:19" x14ac:dyDescent="0.4">
      <c r="A191" s="26"/>
      <c r="B191" s="24" t="s">
        <v>72</v>
      </c>
      <c r="C191" s="48">
        <f t="shared" si="157"/>
        <v>2</v>
      </c>
      <c r="D191" s="37">
        <f t="shared" si="139"/>
        <v>0</v>
      </c>
      <c r="E191" s="3"/>
      <c r="F191" s="12"/>
      <c r="G191" s="70"/>
      <c r="H191" s="14">
        <f t="shared" si="176"/>
        <v>1</v>
      </c>
      <c r="I191" s="3">
        <v>1</v>
      </c>
      <c r="J191" s="12"/>
      <c r="K191" s="70"/>
      <c r="L191" s="18">
        <f t="shared" si="163"/>
        <v>1</v>
      </c>
      <c r="M191" s="3">
        <v>1</v>
      </c>
      <c r="N191" s="62"/>
      <c r="O191" s="70"/>
      <c r="P191" s="15">
        <f t="shared" si="147"/>
        <v>0</v>
      </c>
      <c r="Q191" s="3"/>
      <c r="R191" s="12"/>
      <c r="S191" s="93"/>
    </row>
    <row r="192" spans="1:19" x14ac:dyDescent="0.4">
      <c r="A192" s="26"/>
      <c r="B192" s="24" t="s">
        <v>73</v>
      </c>
      <c r="C192" s="48">
        <f t="shared" si="157"/>
        <v>3</v>
      </c>
      <c r="D192" s="37">
        <f t="shared" si="139"/>
        <v>0</v>
      </c>
      <c r="E192" s="3"/>
      <c r="F192" s="12"/>
      <c r="G192" s="70"/>
      <c r="H192" s="14">
        <f t="shared" si="176"/>
        <v>0</v>
      </c>
      <c r="I192" s="3"/>
      <c r="J192" s="12"/>
      <c r="K192" s="70"/>
      <c r="L192" s="18">
        <f t="shared" ref="L192" si="180">M192+N192+O192</f>
        <v>3</v>
      </c>
      <c r="M192" s="3">
        <v>1</v>
      </c>
      <c r="N192" s="62">
        <v>2</v>
      </c>
      <c r="O192" s="70"/>
      <c r="P192" s="15">
        <f t="shared" si="147"/>
        <v>0</v>
      </c>
      <c r="Q192" s="3"/>
      <c r="R192" s="12"/>
      <c r="S192" s="93"/>
    </row>
    <row r="193" spans="1:19" x14ac:dyDescent="0.4">
      <c r="A193" s="26"/>
      <c r="B193" s="24" t="s">
        <v>183</v>
      </c>
      <c r="C193" s="48">
        <f t="shared" si="157"/>
        <v>3</v>
      </c>
      <c r="D193" s="37">
        <f t="shared" si="139"/>
        <v>0</v>
      </c>
      <c r="E193" s="3"/>
      <c r="F193" s="12"/>
      <c r="G193" s="70"/>
      <c r="H193" s="14">
        <f t="shared" si="176"/>
        <v>0</v>
      </c>
      <c r="I193" s="3"/>
      <c r="J193" s="12"/>
      <c r="K193" s="70"/>
      <c r="L193" s="18">
        <f t="shared" si="163"/>
        <v>3</v>
      </c>
      <c r="M193" s="3">
        <v>2</v>
      </c>
      <c r="N193" s="62">
        <v>1</v>
      </c>
      <c r="O193" s="70"/>
      <c r="P193" s="15">
        <f t="shared" si="147"/>
        <v>0</v>
      </c>
      <c r="Q193" s="3"/>
      <c r="R193" s="12"/>
      <c r="S193" s="93"/>
    </row>
    <row r="194" spans="1:19" x14ac:dyDescent="0.4">
      <c r="A194" s="26"/>
      <c r="B194" s="24" t="s">
        <v>74</v>
      </c>
      <c r="C194" s="48">
        <f t="shared" si="157"/>
        <v>4</v>
      </c>
      <c r="D194" s="37">
        <f t="shared" si="139"/>
        <v>0</v>
      </c>
      <c r="E194" s="3"/>
      <c r="F194" s="12"/>
      <c r="G194" s="70"/>
      <c r="H194" s="14">
        <f t="shared" si="176"/>
        <v>1</v>
      </c>
      <c r="I194" s="3">
        <v>1</v>
      </c>
      <c r="J194" s="12"/>
      <c r="K194" s="70"/>
      <c r="L194" s="18">
        <f t="shared" si="163"/>
        <v>3</v>
      </c>
      <c r="M194" s="3">
        <v>2</v>
      </c>
      <c r="N194" s="62">
        <v>1</v>
      </c>
      <c r="O194" s="70"/>
      <c r="P194" s="15">
        <f t="shared" si="147"/>
        <v>0</v>
      </c>
      <c r="Q194" s="3"/>
      <c r="R194" s="12"/>
      <c r="S194" s="93"/>
    </row>
    <row r="195" spans="1:19" x14ac:dyDescent="0.4">
      <c r="A195" s="26"/>
      <c r="B195" s="24" t="s">
        <v>75</v>
      </c>
      <c r="C195" s="48">
        <f t="shared" si="157"/>
        <v>13</v>
      </c>
      <c r="D195" s="37">
        <f t="shared" si="139"/>
        <v>2</v>
      </c>
      <c r="E195" s="3">
        <v>2</v>
      </c>
      <c r="F195" s="12"/>
      <c r="G195" s="70"/>
      <c r="H195" s="14">
        <f t="shared" ref="H195" si="181">I195+J195+K195</f>
        <v>4</v>
      </c>
      <c r="I195" s="3">
        <v>3</v>
      </c>
      <c r="J195" s="12">
        <v>1</v>
      </c>
      <c r="K195" s="70"/>
      <c r="L195" s="18">
        <f t="shared" si="163"/>
        <v>7</v>
      </c>
      <c r="M195" s="3">
        <v>7</v>
      </c>
      <c r="N195" s="62"/>
      <c r="O195" s="70"/>
      <c r="P195" s="15">
        <f t="shared" si="147"/>
        <v>0</v>
      </c>
      <c r="Q195" s="3"/>
      <c r="R195" s="12"/>
      <c r="S195" s="93"/>
    </row>
    <row r="196" spans="1:19" x14ac:dyDescent="0.4">
      <c r="A196" s="26"/>
      <c r="B196" s="24" t="s">
        <v>233</v>
      </c>
      <c r="C196" s="48">
        <f t="shared" si="157"/>
        <v>1</v>
      </c>
      <c r="D196" s="37">
        <f t="shared" si="139"/>
        <v>0</v>
      </c>
      <c r="E196" s="3"/>
      <c r="F196" s="12"/>
      <c r="G196" s="70"/>
      <c r="H196" s="14">
        <f t="shared" si="176"/>
        <v>0</v>
      </c>
      <c r="I196" s="3"/>
      <c r="J196" s="12"/>
      <c r="K196" s="70"/>
      <c r="L196" s="18">
        <f t="shared" ref="L196:L197" si="182">M196+N196+O196</f>
        <v>1</v>
      </c>
      <c r="M196" s="3"/>
      <c r="N196" s="62">
        <v>1</v>
      </c>
      <c r="O196" s="70"/>
      <c r="P196" s="15">
        <f t="shared" si="147"/>
        <v>0</v>
      </c>
      <c r="Q196" s="3"/>
      <c r="R196" s="12"/>
      <c r="S196" s="93"/>
    </row>
    <row r="197" spans="1:19" x14ac:dyDescent="0.4">
      <c r="A197" s="26"/>
      <c r="B197" s="24" t="s">
        <v>184</v>
      </c>
      <c r="C197" s="48">
        <f t="shared" si="157"/>
        <v>2</v>
      </c>
      <c r="D197" s="37">
        <f t="shared" si="139"/>
        <v>0</v>
      </c>
      <c r="E197" s="3"/>
      <c r="F197" s="12"/>
      <c r="G197" s="70"/>
      <c r="H197" s="14">
        <f t="shared" si="176"/>
        <v>2</v>
      </c>
      <c r="I197" s="3">
        <v>2</v>
      </c>
      <c r="J197" s="12"/>
      <c r="K197" s="70"/>
      <c r="L197" s="18">
        <f t="shared" si="182"/>
        <v>0</v>
      </c>
      <c r="M197" s="3"/>
      <c r="N197" s="62"/>
      <c r="O197" s="70"/>
      <c r="P197" s="15">
        <f t="shared" si="147"/>
        <v>0</v>
      </c>
      <c r="Q197" s="3"/>
      <c r="R197" s="12"/>
      <c r="S197" s="93"/>
    </row>
    <row r="198" spans="1:19" x14ac:dyDescent="0.4">
      <c r="A198" s="26"/>
      <c r="B198" s="24" t="s">
        <v>185</v>
      </c>
      <c r="C198" s="48">
        <f t="shared" si="157"/>
        <v>1</v>
      </c>
      <c r="D198" s="37">
        <f t="shared" si="139"/>
        <v>0</v>
      </c>
      <c r="E198" s="3"/>
      <c r="F198" s="12"/>
      <c r="G198" s="70"/>
      <c r="H198" s="14">
        <f t="shared" si="176"/>
        <v>1</v>
      </c>
      <c r="I198" s="3">
        <v>1</v>
      </c>
      <c r="J198" s="12"/>
      <c r="K198" s="70"/>
      <c r="L198" s="18">
        <f t="shared" si="163"/>
        <v>0</v>
      </c>
      <c r="M198" s="3"/>
      <c r="N198" s="62"/>
      <c r="O198" s="70"/>
      <c r="P198" s="15">
        <f t="shared" si="147"/>
        <v>0</v>
      </c>
      <c r="Q198" s="3"/>
      <c r="R198" s="12"/>
      <c r="S198" s="93"/>
    </row>
    <row r="199" spans="1:19" x14ac:dyDescent="0.4">
      <c r="A199" s="26"/>
      <c r="B199" s="24" t="s">
        <v>76</v>
      </c>
      <c r="C199" s="48">
        <f t="shared" si="157"/>
        <v>7</v>
      </c>
      <c r="D199" s="37">
        <f t="shared" si="139"/>
        <v>0</v>
      </c>
      <c r="E199" s="3"/>
      <c r="F199" s="12"/>
      <c r="G199" s="70"/>
      <c r="H199" s="14">
        <f t="shared" si="176"/>
        <v>0</v>
      </c>
      <c r="I199" s="3"/>
      <c r="J199" s="12"/>
      <c r="K199" s="70"/>
      <c r="L199" s="18">
        <f t="shared" si="163"/>
        <v>7</v>
      </c>
      <c r="M199" s="3">
        <v>4</v>
      </c>
      <c r="N199" s="62">
        <v>3</v>
      </c>
      <c r="O199" s="70"/>
      <c r="P199" s="15">
        <f t="shared" si="147"/>
        <v>0</v>
      </c>
      <c r="Q199" s="3"/>
      <c r="R199" s="12"/>
      <c r="S199" s="93"/>
    </row>
    <row r="200" spans="1:19" x14ac:dyDescent="0.4">
      <c r="A200" s="26"/>
      <c r="B200" s="24" t="s">
        <v>77</v>
      </c>
      <c r="C200" s="48">
        <f t="shared" si="157"/>
        <v>14</v>
      </c>
      <c r="D200" s="37">
        <f t="shared" si="139"/>
        <v>0</v>
      </c>
      <c r="E200" s="3"/>
      <c r="F200" s="12"/>
      <c r="G200" s="70"/>
      <c r="H200" s="14">
        <f t="shared" si="176"/>
        <v>1</v>
      </c>
      <c r="I200" s="3">
        <v>1</v>
      </c>
      <c r="J200" s="12"/>
      <c r="K200" s="70"/>
      <c r="L200" s="18">
        <f t="shared" si="163"/>
        <v>13</v>
      </c>
      <c r="M200" s="3">
        <v>4</v>
      </c>
      <c r="N200" s="62">
        <v>9</v>
      </c>
      <c r="O200" s="70"/>
      <c r="P200" s="15">
        <f t="shared" si="147"/>
        <v>0</v>
      </c>
      <c r="Q200" s="3"/>
      <c r="R200" s="12"/>
      <c r="S200" s="93"/>
    </row>
    <row r="201" spans="1:19" x14ac:dyDescent="0.4">
      <c r="A201" s="26"/>
      <c r="B201" s="24" t="s">
        <v>78</v>
      </c>
      <c r="C201" s="48">
        <f t="shared" si="157"/>
        <v>1</v>
      </c>
      <c r="D201" s="37">
        <f t="shared" si="139"/>
        <v>0</v>
      </c>
      <c r="E201" s="3"/>
      <c r="F201" s="12"/>
      <c r="G201" s="70"/>
      <c r="H201" s="14">
        <f t="shared" ref="H201" si="183">I201+J201+K201</f>
        <v>0</v>
      </c>
      <c r="I201" s="3"/>
      <c r="J201" s="12"/>
      <c r="K201" s="70"/>
      <c r="L201" s="18">
        <f t="shared" ref="L201" si="184">M201+N201+O201</f>
        <v>1</v>
      </c>
      <c r="M201" s="3"/>
      <c r="N201" s="62">
        <v>1</v>
      </c>
      <c r="O201" s="70"/>
      <c r="P201" s="15">
        <f t="shared" ref="P201" si="185">Q201+R201+S201</f>
        <v>0</v>
      </c>
      <c r="Q201" s="3"/>
      <c r="R201" s="12"/>
      <c r="S201" s="93"/>
    </row>
    <row r="202" spans="1:19" x14ac:dyDescent="0.4">
      <c r="A202" s="26"/>
      <c r="B202" s="24" t="s">
        <v>267</v>
      </c>
      <c r="C202" s="48">
        <f t="shared" si="157"/>
        <v>1</v>
      </c>
      <c r="D202" s="37">
        <f t="shared" si="139"/>
        <v>0</v>
      </c>
      <c r="E202" s="3"/>
      <c r="F202" s="12"/>
      <c r="G202" s="70"/>
      <c r="H202" s="14">
        <f t="shared" si="176"/>
        <v>0</v>
      </c>
      <c r="I202" s="3"/>
      <c r="J202" s="12"/>
      <c r="K202" s="70"/>
      <c r="L202" s="18">
        <f t="shared" si="163"/>
        <v>1</v>
      </c>
      <c r="M202" s="3"/>
      <c r="N202" s="62">
        <v>1</v>
      </c>
      <c r="O202" s="70"/>
      <c r="P202" s="15">
        <f t="shared" si="147"/>
        <v>0</v>
      </c>
      <c r="Q202" s="3"/>
      <c r="R202" s="12"/>
      <c r="S202" s="93"/>
    </row>
    <row r="203" spans="1:19" x14ac:dyDescent="0.4">
      <c r="A203" s="26"/>
      <c r="B203" s="24" t="s">
        <v>79</v>
      </c>
      <c r="C203" s="48">
        <f t="shared" si="157"/>
        <v>47</v>
      </c>
      <c r="D203" s="37">
        <f t="shared" si="139"/>
        <v>2</v>
      </c>
      <c r="E203" s="3">
        <v>2</v>
      </c>
      <c r="F203" s="12"/>
      <c r="G203" s="70"/>
      <c r="H203" s="14">
        <f t="shared" si="176"/>
        <v>5</v>
      </c>
      <c r="I203" s="3">
        <v>1</v>
      </c>
      <c r="J203" s="12">
        <v>4</v>
      </c>
      <c r="K203" s="70"/>
      <c r="L203" s="18">
        <f t="shared" si="163"/>
        <v>39</v>
      </c>
      <c r="M203" s="3">
        <v>19</v>
      </c>
      <c r="N203" s="62">
        <v>20</v>
      </c>
      <c r="O203" s="70"/>
      <c r="P203" s="15">
        <f t="shared" si="147"/>
        <v>1</v>
      </c>
      <c r="Q203" s="3">
        <v>1</v>
      </c>
      <c r="R203" s="12"/>
      <c r="S203" s="93"/>
    </row>
    <row r="204" spans="1:19" x14ac:dyDescent="0.4">
      <c r="A204" s="26"/>
      <c r="B204" s="24" t="s">
        <v>232</v>
      </c>
      <c r="C204" s="48">
        <f t="shared" si="157"/>
        <v>1</v>
      </c>
      <c r="D204" s="37">
        <f t="shared" si="139"/>
        <v>0</v>
      </c>
      <c r="E204" s="3"/>
      <c r="F204" s="12"/>
      <c r="G204" s="70"/>
      <c r="H204" s="14">
        <f t="shared" ref="H204" si="186">I204+J204+K204</f>
        <v>0</v>
      </c>
      <c r="I204" s="3"/>
      <c r="J204" s="12"/>
      <c r="K204" s="70"/>
      <c r="L204" s="18">
        <f t="shared" ref="L204" si="187">M204+N204+O204</f>
        <v>1</v>
      </c>
      <c r="M204" s="3"/>
      <c r="N204" s="62">
        <v>1</v>
      </c>
      <c r="O204" s="70"/>
      <c r="P204" s="15">
        <f t="shared" si="147"/>
        <v>0</v>
      </c>
      <c r="Q204" s="3"/>
      <c r="R204" s="12"/>
      <c r="S204" s="93"/>
    </row>
    <row r="205" spans="1:19" x14ac:dyDescent="0.4">
      <c r="A205" s="26"/>
      <c r="B205" s="24" t="s">
        <v>80</v>
      </c>
      <c r="C205" s="48">
        <f t="shared" si="157"/>
        <v>54</v>
      </c>
      <c r="D205" s="37">
        <f t="shared" si="139"/>
        <v>0</v>
      </c>
      <c r="E205" s="3"/>
      <c r="F205" s="12"/>
      <c r="G205" s="70"/>
      <c r="H205" s="14">
        <f t="shared" si="176"/>
        <v>5</v>
      </c>
      <c r="I205" s="3">
        <v>4</v>
      </c>
      <c r="J205" s="12">
        <v>1</v>
      </c>
      <c r="K205" s="70"/>
      <c r="L205" s="18">
        <f t="shared" ref="L205:L208" si="188">M205+N205+O205</f>
        <v>49</v>
      </c>
      <c r="M205" s="3">
        <v>20</v>
      </c>
      <c r="N205" s="62">
        <v>29</v>
      </c>
      <c r="O205" s="70"/>
      <c r="P205" s="15">
        <f t="shared" si="147"/>
        <v>0</v>
      </c>
      <c r="Q205" s="3"/>
      <c r="R205" s="12"/>
      <c r="S205" s="93"/>
    </row>
    <row r="206" spans="1:19" x14ac:dyDescent="0.4">
      <c r="A206" s="26"/>
      <c r="B206" s="24" t="s">
        <v>186</v>
      </c>
      <c r="C206" s="48">
        <f t="shared" si="157"/>
        <v>2</v>
      </c>
      <c r="D206" s="37">
        <f t="shared" si="139"/>
        <v>0</v>
      </c>
      <c r="E206" s="3"/>
      <c r="F206" s="12"/>
      <c r="G206" s="70"/>
      <c r="H206" s="14">
        <f t="shared" si="176"/>
        <v>0</v>
      </c>
      <c r="I206" s="3"/>
      <c r="J206" s="12"/>
      <c r="K206" s="70"/>
      <c r="L206" s="18">
        <f t="shared" ref="L206" si="189">M206+N206+O206</f>
        <v>2</v>
      </c>
      <c r="M206" s="3">
        <v>1</v>
      </c>
      <c r="N206" s="62">
        <v>1</v>
      </c>
      <c r="O206" s="70"/>
      <c r="P206" s="15">
        <f t="shared" si="147"/>
        <v>0</v>
      </c>
      <c r="Q206" s="3"/>
      <c r="R206" s="12"/>
      <c r="S206" s="93"/>
    </row>
    <row r="207" spans="1:19" x14ac:dyDescent="0.4">
      <c r="A207" s="26"/>
      <c r="B207" s="24" t="s">
        <v>187</v>
      </c>
      <c r="C207" s="48">
        <f t="shared" si="157"/>
        <v>2</v>
      </c>
      <c r="D207" s="37">
        <f t="shared" si="139"/>
        <v>0</v>
      </c>
      <c r="E207" s="3"/>
      <c r="F207" s="12"/>
      <c r="G207" s="70"/>
      <c r="H207" s="14">
        <f t="shared" si="176"/>
        <v>1</v>
      </c>
      <c r="I207" s="3">
        <v>1</v>
      </c>
      <c r="J207" s="12"/>
      <c r="K207" s="70"/>
      <c r="L207" s="18">
        <f t="shared" si="188"/>
        <v>1</v>
      </c>
      <c r="M207" s="3">
        <v>1</v>
      </c>
      <c r="N207" s="62"/>
      <c r="O207" s="70"/>
      <c r="P207" s="15">
        <f t="shared" si="147"/>
        <v>0</v>
      </c>
      <c r="Q207" s="3"/>
      <c r="R207" s="12"/>
      <c r="S207" s="93"/>
    </row>
    <row r="208" spans="1:19" x14ac:dyDescent="0.4">
      <c r="A208" s="26"/>
      <c r="B208" s="24" t="s">
        <v>188</v>
      </c>
      <c r="C208" s="48">
        <f t="shared" si="157"/>
        <v>2</v>
      </c>
      <c r="D208" s="37">
        <f t="shared" si="139"/>
        <v>0</v>
      </c>
      <c r="E208" s="3"/>
      <c r="F208" s="12"/>
      <c r="G208" s="70"/>
      <c r="H208" s="14">
        <f t="shared" ref="H208" si="190">I208+J208+K208</f>
        <v>0</v>
      </c>
      <c r="I208" s="3"/>
      <c r="J208" s="12"/>
      <c r="K208" s="70"/>
      <c r="L208" s="18">
        <f t="shared" si="188"/>
        <v>2</v>
      </c>
      <c r="M208" s="3">
        <v>1</v>
      </c>
      <c r="N208" s="62">
        <v>1</v>
      </c>
      <c r="O208" s="70"/>
      <c r="P208" s="15">
        <f t="shared" si="147"/>
        <v>0</v>
      </c>
      <c r="Q208" s="3"/>
      <c r="R208" s="12"/>
      <c r="S208" s="93"/>
    </row>
    <row r="209" spans="1:19" x14ac:dyDescent="0.4">
      <c r="A209" s="26"/>
      <c r="B209" s="24" t="s">
        <v>213</v>
      </c>
      <c r="C209" s="48">
        <f t="shared" si="157"/>
        <v>1</v>
      </c>
      <c r="D209" s="37">
        <f t="shared" si="139"/>
        <v>0</v>
      </c>
      <c r="E209" s="3"/>
      <c r="F209" s="12"/>
      <c r="G209" s="70"/>
      <c r="H209" s="14">
        <f t="shared" si="176"/>
        <v>1</v>
      </c>
      <c r="I209" s="3">
        <v>1</v>
      </c>
      <c r="J209" s="12"/>
      <c r="K209" s="70"/>
      <c r="L209" s="18">
        <f t="shared" si="163"/>
        <v>0</v>
      </c>
      <c r="M209" s="3"/>
      <c r="N209" s="62"/>
      <c r="O209" s="70"/>
      <c r="P209" s="15">
        <f t="shared" si="147"/>
        <v>0</v>
      </c>
      <c r="Q209" s="3"/>
      <c r="R209" s="12"/>
      <c r="S209" s="93"/>
    </row>
    <row r="210" spans="1:19" x14ac:dyDescent="0.4">
      <c r="A210" s="26"/>
      <c r="B210" s="24" t="s">
        <v>81</v>
      </c>
      <c r="C210" s="48">
        <f t="shared" si="157"/>
        <v>27</v>
      </c>
      <c r="D210" s="37">
        <f t="shared" si="139"/>
        <v>5</v>
      </c>
      <c r="E210" s="3">
        <v>4</v>
      </c>
      <c r="F210" s="12">
        <v>1</v>
      </c>
      <c r="G210" s="70"/>
      <c r="H210" s="14">
        <f t="shared" si="176"/>
        <v>7</v>
      </c>
      <c r="I210" s="3">
        <v>4</v>
      </c>
      <c r="J210" s="12">
        <v>3</v>
      </c>
      <c r="K210" s="70"/>
      <c r="L210" s="18">
        <f t="shared" si="163"/>
        <v>15</v>
      </c>
      <c r="M210" s="3">
        <v>10</v>
      </c>
      <c r="N210" s="62">
        <v>5</v>
      </c>
      <c r="O210" s="70"/>
      <c r="P210" s="15">
        <f t="shared" si="147"/>
        <v>0</v>
      </c>
      <c r="Q210" s="3"/>
      <c r="R210" s="12"/>
      <c r="S210" s="93"/>
    </row>
    <row r="211" spans="1:19" ht="19.5" thickBot="1" x14ac:dyDescent="0.45">
      <c r="A211" s="26"/>
      <c r="B211" s="25" t="s">
        <v>137</v>
      </c>
      <c r="C211" s="49">
        <f t="shared" si="157"/>
        <v>5</v>
      </c>
      <c r="D211" s="38">
        <f t="shared" si="139"/>
        <v>0</v>
      </c>
      <c r="E211" s="20"/>
      <c r="F211" s="21"/>
      <c r="G211" s="71"/>
      <c r="H211" s="14">
        <f t="shared" si="176"/>
        <v>0</v>
      </c>
      <c r="I211" s="20"/>
      <c r="J211" s="21"/>
      <c r="K211" s="71"/>
      <c r="L211" s="22">
        <f t="shared" si="163"/>
        <v>5</v>
      </c>
      <c r="M211" s="20">
        <v>2</v>
      </c>
      <c r="N211" s="63">
        <v>3</v>
      </c>
      <c r="O211" s="71"/>
      <c r="P211" s="19">
        <f t="shared" si="147"/>
        <v>0</v>
      </c>
      <c r="Q211" s="20"/>
      <c r="R211" s="21"/>
      <c r="S211" s="89"/>
    </row>
    <row r="212" spans="1:19" ht="20.25" thickTop="1" thickBot="1" x14ac:dyDescent="0.45">
      <c r="A212" s="117" t="s">
        <v>82</v>
      </c>
      <c r="B212" s="118"/>
      <c r="C212" s="46">
        <f t="shared" si="157"/>
        <v>215</v>
      </c>
      <c r="D212" s="35">
        <f t="shared" si="139"/>
        <v>5</v>
      </c>
      <c r="E212" s="7">
        <f>SUM(E213:E255)</f>
        <v>2</v>
      </c>
      <c r="F212" s="10">
        <f>SUM(F213:F255)</f>
        <v>3</v>
      </c>
      <c r="G212" s="68">
        <f>SUM(G213:G255)</f>
        <v>0</v>
      </c>
      <c r="H212" s="13">
        <f t="shared" si="176"/>
        <v>58</v>
      </c>
      <c r="I212" s="7">
        <f>SUM(I213:I255)</f>
        <v>27</v>
      </c>
      <c r="J212" s="10">
        <f>SUM(J213:J255)</f>
        <v>31</v>
      </c>
      <c r="K212" s="68">
        <f>SUM(K213:K255)</f>
        <v>0</v>
      </c>
      <c r="L212" s="16">
        <f t="shared" si="163"/>
        <v>150</v>
      </c>
      <c r="M212" s="7">
        <f>SUM(M213:M255)</f>
        <v>72</v>
      </c>
      <c r="N212" s="60">
        <f>SUM(N213:N255)</f>
        <v>78</v>
      </c>
      <c r="O212" s="68">
        <f>SUM(O213:O255)</f>
        <v>0</v>
      </c>
      <c r="P212" s="13">
        <f t="shared" si="147"/>
        <v>2</v>
      </c>
      <c r="Q212" s="7">
        <f>SUM(Q213:Q255)</f>
        <v>1</v>
      </c>
      <c r="R212" s="10">
        <f>SUM(R213:R255)</f>
        <v>1</v>
      </c>
      <c r="S212" s="91">
        <f>SUM(S213:S255)</f>
        <v>0</v>
      </c>
    </row>
    <row r="213" spans="1:19" ht="19.5" thickTop="1" x14ac:dyDescent="0.4">
      <c r="A213" s="26"/>
      <c r="B213" s="23" t="s">
        <v>189</v>
      </c>
      <c r="C213" s="47">
        <f t="shared" si="157"/>
        <v>1</v>
      </c>
      <c r="D213" s="36">
        <f t="shared" si="139"/>
        <v>1</v>
      </c>
      <c r="E213" s="4">
        <v>1</v>
      </c>
      <c r="F213" s="11"/>
      <c r="G213" s="69"/>
      <c r="H213" s="14">
        <f t="shared" si="176"/>
        <v>0</v>
      </c>
      <c r="I213" s="4"/>
      <c r="J213" s="11"/>
      <c r="K213" s="69"/>
      <c r="L213" s="17">
        <f t="shared" si="163"/>
        <v>0</v>
      </c>
      <c r="M213" s="4"/>
      <c r="N213" s="61"/>
      <c r="O213" s="69"/>
      <c r="P213" s="14">
        <f t="shared" si="147"/>
        <v>0</v>
      </c>
      <c r="Q213" s="4"/>
      <c r="R213" s="11"/>
      <c r="S213" s="92"/>
    </row>
    <row r="214" spans="1:19" x14ac:dyDescent="0.4">
      <c r="A214" s="26"/>
      <c r="B214" s="24" t="s">
        <v>312</v>
      </c>
      <c r="C214" s="48">
        <f t="shared" ref="C214" si="191">D214+H214+L214+P214</f>
        <v>1</v>
      </c>
      <c r="D214" s="37">
        <f t="shared" si="139"/>
        <v>0</v>
      </c>
      <c r="E214" s="3"/>
      <c r="F214" s="12"/>
      <c r="G214" s="70"/>
      <c r="H214" s="15">
        <f t="shared" ref="H214" si="192">I214+J214+K214</f>
        <v>0</v>
      </c>
      <c r="I214" s="3"/>
      <c r="J214" s="12"/>
      <c r="K214" s="70"/>
      <c r="L214" s="18">
        <f t="shared" ref="L214" si="193">M214+N214+O214</f>
        <v>1</v>
      </c>
      <c r="M214" s="3">
        <v>1</v>
      </c>
      <c r="N214" s="62"/>
      <c r="O214" s="70"/>
      <c r="P214" s="15">
        <f t="shared" ref="P214" si="194">Q214+R214+S214</f>
        <v>0</v>
      </c>
      <c r="Q214" s="3"/>
      <c r="R214" s="12"/>
      <c r="S214" s="93"/>
    </row>
    <row r="215" spans="1:19" x14ac:dyDescent="0.4">
      <c r="A215" s="26"/>
      <c r="B215" s="24" t="s">
        <v>83</v>
      </c>
      <c r="C215" s="48">
        <f t="shared" si="157"/>
        <v>47</v>
      </c>
      <c r="D215" s="37">
        <f t="shared" si="139"/>
        <v>2</v>
      </c>
      <c r="E215" s="3"/>
      <c r="F215" s="12">
        <v>2</v>
      </c>
      <c r="G215" s="70"/>
      <c r="H215" s="15">
        <f t="shared" si="176"/>
        <v>23</v>
      </c>
      <c r="I215" s="3">
        <v>7</v>
      </c>
      <c r="J215" s="12">
        <v>16</v>
      </c>
      <c r="K215" s="70"/>
      <c r="L215" s="18">
        <f t="shared" ref="L215:L217" si="195">M215+N215+O215</f>
        <v>21</v>
      </c>
      <c r="M215" s="3">
        <v>7</v>
      </c>
      <c r="N215" s="62">
        <v>14</v>
      </c>
      <c r="O215" s="70"/>
      <c r="P215" s="15">
        <f t="shared" si="147"/>
        <v>1</v>
      </c>
      <c r="Q215" s="3"/>
      <c r="R215" s="12">
        <v>1</v>
      </c>
      <c r="S215" s="93"/>
    </row>
    <row r="216" spans="1:19" x14ac:dyDescent="0.4">
      <c r="A216" s="26"/>
      <c r="B216" s="24" t="s">
        <v>250</v>
      </c>
      <c r="C216" s="48">
        <f t="shared" si="157"/>
        <v>1</v>
      </c>
      <c r="D216" s="37">
        <f t="shared" si="139"/>
        <v>0</v>
      </c>
      <c r="E216" s="3"/>
      <c r="F216" s="12"/>
      <c r="G216" s="70"/>
      <c r="H216" s="15">
        <f t="shared" ref="H216:H217" si="196">I216+J216+K216</f>
        <v>0</v>
      </c>
      <c r="I216" s="3"/>
      <c r="J216" s="12"/>
      <c r="K216" s="70"/>
      <c r="L216" s="18">
        <f t="shared" si="195"/>
        <v>1</v>
      </c>
      <c r="M216" s="3"/>
      <c r="N216" s="62">
        <v>1</v>
      </c>
      <c r="O216" s="70"/>
      <c r="P216" s="15">
        <f t="shared" ref="P216:P217" si="197">Q216+R216+S216</f>
        <v>0</v>
      </c>
      <c r="Q216" s="3"/>
      <c r="R216" s="12"/>
      <c r="S216" s="93"/>
    </row>
    <row r="217" spans="1:19" x14ac:dyDescent="0.4">
      <c r="A217" s="26"/>
      <c r="B217" s="24" t="s">
        <v>84</v>
      </c>
      <c r="C217" s="48">
        <f t="shared" ref="C217" si="198">D217+H217+L217+P217</f>
        <v>1</v>
      </c>
      <c r="D217" s="37">
        <f t="shared" ref="D217" si="199">E217+F217+G217</f>
        <v>0</v>
      </c>
      <c r="E217" s="3"/>
      <c r="F217" s="12"/>
      <c r="G217" s="70"/>
      <c r="H217" s="15">
        <f t="shared" si="196"/>
        <v>0</v>
      </c>
      <c r="I217" s="3"/>
      <c r="J217" s="12"/>
      <c r="K217" s="70"/>
      <c r="L217" s="18">
        <f t="shared" si="195"/>
        <v>1</v>
      </c>
      <c r="M217" s="3"/>
      <c r="N217" s="62">
        <v>1</v>
      </c>
      <c r="O217" s="70"/>
      <c r="P217" s="15">
        <f t="shared" si="197"/>
        <v>0</v>
      </c>
      <c r="Q217" s="3"/>
      <c r="R217" s="12"/>
      <c r="S217" s="93"/>
    </row>
    <row r="218" spans="1:19" x14ac:dyDescent="0.4">
      <c r="A218" s="26"/>
      <c r="B218" s="24" t="s">
        <v>313</v>
      </c>
      <c r="C218" s="48">
        <f t="shared" si="157"/>
        <v>1</v>
      </c>
      <c r="D218" s="37">
        <f t="shared" ref="D218:D288" si="200">E218+F218+G218</f>
        <v>0</v>
      </c>
      <c r="E218" s="3"/>
      <c r="F218" s="12"/>
      <c r="G218" s="70"/>
      <c r="H218" s="15">
        <f t="shared" si="176"/>
        <v>0</v>
      </c>
      <c r="I218" s="3"/>
      <c r="J218" s="12"/>
      <c r="K218" s="70"/>
      <c r="L218" s="18">
        <f t="shared" si="163"/>
        <v>1</v>
      </c>
      <c r="M218" s="3"/>
      <c r="N218" s="62">
        <v>1</v>
      </c>
      <c r="O218" s="70"/>
      <c r="P218" s="15">
        <f t="shared" si="147"/>
        <v>0</v>
      </c>
      <c r="Q218" s="3"/>
      <c r="R218" s="12"/>
      <c r="S218" s="93"/>
    </row>
    <row r="219" spans="1:19" x14ac:dyDescent="0.4">
      <c r="A219" s="26"/>
      <c r="B219" s="24" t="s">
        <v>85</v>
      </c>
      <c r="C219" s="48">
        <f t="shared" si="157"/>
        <v>1</v>
      </c>
      <c r="D219" s="37">
        <f t="shared" si="200"/>
        <v>0</v>
      </c>
      <c r="E219" s="3"/>
      <c r="F219" s="12"/>
      <c r="G219" s="70"/>
      <c r="H219" s="15">
        <f t="shared" ref="H219" si="201">I219+J219+K219</f>
        <v>0</v>
      </c>
      <c r="I219" s="3"/>
      <c r="J219" s="12"/>
      <c r="K219" s="70"/>
      <c r="L219" s="18">
        <f t="shared" si="163"/>
        <v>1</v>
      </c>
      <c r="M219" s="3"/>
      <c r="N219" s="62">
        <v>1</v>
      </c>
      <c r="O219" s="70"/>
      <c r="P219" s="15">
        <f t="shared" si="147"/>
        <v>0</v>
      </c>
      <c r="Q219" s="3"/>
      <c r="R219" s="12"/>
      <c r="S219" s="93"/>
    </row>
    <row r="220" spans="1:19" x14ac:dyDescent="0.4">
      <c r="A220" s="26"/>
      <c r="B220" s="24" t="s">
        <v>234</v>
      </c>
      <c r="C220" s="48">
        <f t="shared" si="157"/>
        <v>1</v>
      </c>
      <c r="D220" s="37">
        <f t="shared" si="200"/>
        <v>0</v>
      </c>
      <c r="E220" s="3"/>
      <c r="F220" s="12"/>
      <c r="G220" s="70"/>
      <c r="H220" s="15">
        <f t="shared" si="176"/>
        <v>1</v>
      </c>
      <c r="I220" s="3"/>
      <c r="J220" s="12">
        <v>1</v>
      </c>
      <c r="K220" s="70"/>
      <c r="L220" s="18">
        <f t="shared" ref="L220" si="202">M220+N220+O220</f>
        <v>0</v>
      </c>
      <c r="M220" s="3"/>
      <c r="N220" s="62"/>
      <c r="O220" s="70"/>
      <c r="P220" s="15">
        <f t="shared" si="147"/>
        <v>0</v>
      </c>
      <c r="Q220" s="3"/>
      <c r="R220" s="12"/>
      <c r="S220" s="93"/>
    </row>
    <row r="221" spans="1:19" x14ac:dyDescent="0.4">
      <c r="A221" s="26"/>
      <c r="B221" s="24" t="s">
        <v>190</v>
      </c>
      <c r="C221" s="48">
        <f t="shared" si="157"/>
        <v>1</v>
      </c>
      <c r="D221" s="37">
        <f t="shared" si="200"/>
        <v>0</v>
      </c>
      <c r="E221" s="3"/>
      <c r="F221" s="12"/>
      <c r="G221" s="70"/>
      <c r="H221" s="15">
        <f t="shared" si="176"/>
        <v>1</v>
      </c>
      <c r="I221" s="3"/>
      <c r="J221" s="12">
        <v>1</v>
      </c>
      <c r="K221" s="70"/>
      <c r="L221" s="18">
        <f t="shared" si="163"/>
        <v>0</v>
      </c>
      <c r="M221" s="3"/>
      <c r="N221" s="62"/>
      <c r="O221" s="70"/>
      <c r="P221" s="15">
        <f t="shared" si="147"/>
        <v>0</v>
      </c>
      <c r="Q221" s="3"/>
      <c r="R221" s="12"/>
      <c r="S221" s="93"/>
    </row>
    <row r="222" spans="1:19" x14ac:dyDescent="0.4">
      <c r="A222" s="26"/>
      <c r="B222" s="24" t="s">
        <v>86</v>
      </c>
      <c r="C222" s="48">
        <f t="shared" si="157"/>
        <v>1</v>
      </c>
      <c r="D222" s="37">
        <f t="shared" si="200"/>
        <v>0</v>
      </c>
      <c r="E222" s="3"/>
      <c r="F222" s="12"/>
      <c r="G222" s="70"/>
      <c r="H222" s="15">
        <f t="shared" si="176"/>
        <v>0</v>
      </c>
      <c r="I222" s="3"/>
      <c r="J222" s="12"/>
      <c r="K222" s="70"/>
      <c r="L222" s="18">
        <f t="shared" ref="L222:L224" si="203">M222+N222+O222</f>
        <v>1</v>
      </c>
      <c r="M222" s="3"/>
      <c r="N222" s="62">
        <v>1</v>
      </c>
      <c r="O222" s="70"/>
      <c r="P222" s="15">
        <f t="shared" ref="P222:P308" si="204">Q222+R222+S222</f>
        <v>0</v>
      </c>
      <c r="Q222" s="3"/>
      <c r="R222" s="12"/>
      <c r="S222" s="93"/>
    </row>
    <row r="223" spans="1:19" x14ac:dyDescent="0.4">
      <c r="A223" s="26"/>
      <c r="B223" s="24" t="s">
        <v>268</v>
      </c>
      <c r="C223" s="48">
        <f t="shared" si="157"/>
        <v>2</v>
      </c>
      <c r="D223" s="37">
        <f t="shared" si="200"/>
        <v>0</v>
      </c>
      <c r="E223" s="3"/>
      <c r="F223" s="12"/>
      <c r="G223" s="70"/>
      <c r="H223" s="15">
        <f t="shared" si="176"/>
        <v>1</v>
      </c>
      <c r="I223" s="3"/>
      <c r="J223" s="12">
        <v>1</v>
      </c>
      <c r="K223" s="70"/>
      <c r="L223" s="18">
        <f t="shared" ref="L223" si="205">M223+N223+O223</f>
        <v>1</v>
      </c>
      <c r="M223" s="3"/>
      <c r="N223" s="62">
        <v>1</v>
      </c>
      <c r="O223" s="70"/>
      <c r="P223" s="15">
        <f t="shared" ref="P223" si="206">Q223+R223+S223</f>
        <v>0</v>
      </c>
      <c r="Q223" s="3"/>
      <c r="R223" s="12"/>
      <c r="S223" s="93"/>
    </row>
    <row r="224" spans="1:19" x14ac:dyDescent="0.4">
      <c r="A224" s="26"/>
      <c r="B224" s="24" t="s">
        <v>214</v>
      </c>
      <c r="C224" s="48">
        <f t="shared" si="157"/>
        <v>1</v>
      </c>
      <c r="D224" s="37">
        <f t="shared" si="200"/>
        <v>0</v>
      </c>
      <c r="E224" s="3"/>
      <c r="F224" s="12"/>
      <c r="G224" s="70"/>
      <c r="H224" s="15">
        <f t="shared" ref="H224" si="207">I224+J224+K224</f>
        <v>0</v>
      </c>
      <c r="I224" s="3"/>
      <c r="J224" s="12"/>
      <c r="K224" s="70"/>
      <c r="L224" s="18">
        <f t="shared" si="203"/>
        <v>1</v>
      </c>
      <c r="M224" s="3">
        <v>1</v>
      </c>
      <c r="N224" s="62"/>
      <c r="O224" s="70"/>
      <c r="P224" s="15">
        <f t="shared" si="204"/>
        <v>0</v>
      </c>
      <c r="Q224" s="3"/>
      <c r="R224" s="12"/>
      <c r="S224" s="93"/>
    </row>
    <row r="225" spans="1:19" x14ac:dyDescent="0.4">
      <c r="A225" s="26"/>
      <c r="B225" s="24" t="s">
        <v>192</v>
      </c>
      <c r="C225" s="48">
        <f t="shared" si="157"/>
        <v>1</v>
      </c>
      <c r="D225" s="37">
        <f t="shared" si="200"/>
        <v>0</v>
      </c>
      <c r="E225" s="3"/>
      <c r="F225" s="12"/>
      <c r="G225" s="70"/>
      <c r="H225" s="15">
        <f t="shared" si="176"/>
        <v>0</v>
      </c>
      <c r="I225" s="3"/>
      <c r="J225" s="12"/>
      <c r="K225" s="70"/>
      <c r="L225" s="18">
        <f t="shared" si="163"/>
        <v>1</v>
      </c>
      <c r="M225" s="3"/>
      <c r="N225" s="62">
        <v>1</v>
      </c>
      <c r="O225" s="70"/>
      <c r="P225" s="15">
        <f t="shared" si="204"/>
        <v>0</v>
      </c>
      <c r="Q225" s="3"/>
      <c r="R225" s="12"/>
      <c r="S225" s="93"/>
    </row>
    <row r="226" spans="1:19" x14ac:dyDescent="0.4">
      <c r="A226" s="26"/>
      <c r="B226" s="24" t="s">
        <v>87</v>
      </c>
      <c r="C226" s="48">
        <f t="shared" si="157"/>
        <v>2</v>
      </c>
      <c r="D226" s="37">
        <f t="shared" si="200"/>
        <v>0</v>
      </c>
      <c r="E226" s="3"/>
      <c r="F226" s="12"/>
      <c r="G226" s="70"/>
      <c r="H226" s="15">
        <f t="shared" si="176"/>
        <v>2</v>
      </c>
      <c r="I226" s="3">
        <v>1</v>
      </c>
      <c r="J226" s="12">
        <v>1</v>
      </c>
      <c r="K226" s="70"/>
      <c r="L226" s="18">
        <f t="shared" ref="L226:L227" si="208">M226+N226+O226</f>
        <v>0</v>
      </c>
      <c r="M226" s="3"/>
      <c r="N226" s="62"/>
      <c r="O226" s="70"/>
      <c r="P226" s="15">
        <f t="shared" si="204"/>
        <v>0</v>
      </c>
      <c r="Q226" s="3"/>
      <c r="R226" s="12"/>
      <c r="S226" s="93"/>
    </row>
    <row r="227" spans="1:19" x14ac:dyDescent="0.4">
      <c r="A227" s="26"/>
      <c r="B227" s="24" t="s">
        <v>251</v>
      </c>
      <c r="C227" s="48">
        <f t="shared" si="157"/>
        <v>2</v>
      </c>
      <c r="D227" s="37">
        <f t="shared" si="200"/>
        <v>1</v>
      </c>
      <c r="E227" s="3">
        <v>1</v>
      </c>
      <c r="F227" s="12"/>
      <c r="G227" s="70"/>
      <c r="H227" s="15">
        <f t="shared" ref="H227" si="209">I227+J227+K227</f>
        <v>0</v>
      </c>
      <c r="I227" s="3"/>
      <c r="J227" s="12"/>
      <c r="K227" s="70"/>
      <c r="L227" s="18">
        <f t="shared" si="208"/>
        <v>1</v>
      </c>
      <c r="M227" s="3">
        <v>1</v>
      </c>
      <c r="N227" s="62"/>
      <c r="O227" s="70"/>
      <c r="P227" s="15">
        <f t="shared" ref="P227" si="210">Q227+R227+S227</f>
        <v>0</v>
      </c>
      <c r="Q227" s="3"/>
      <c r="R227" s="12"/>
      <c r="S227" s="93"/>
    </row>
    <row r="228" spans="1:19" x14ac:dyDescent="0.4">
      <c r="A228" s="26"/>
      <c r="B228" s="24" t="s">
        <v>191</v>
      </c>
      <c r="C228" s="48">
        <f t="shared" si="157"/>
        <v>1</v>
      </c>
      <c r="D228" s="37">
        <f t="shared" si="200"/>
        <v>0</v>
      </c>
      <c r="E228" s="3"/>
      <c r="F228" s="12"/>
      <c r="G228" s="70"/>
      <c r="H228" s="15">
        <f t="shared" si="176"/>
        <v>0</v>
      </c>
      <c r="I228" s="3"/>
      <c r="J228" s="12"/>
      <c r="K228" s="70"/>
      <c r="L228" s="18">
        <f t="shared" si="163"/>
        <v>1</v>
      </c>
      <c r="M228" s="3">
        <v>1</v>
      </c>
      <c r="N228" s="62"/>
      <c r="O228" s="70"/>
      <c r="P228" s="15">
        <f t="shared" si="204"/>
        <v>0</v>
      </c>
      <c r="Q228" s="3"/>
      <c r="R228" s="12"/>
      <c r="S228" s="93"/>
    </row>
    <row r="229" spans="1:19" x14ac:dyDescent="0.4">
      <c r="A229" s="26"/>
      <c r="B229" s="24" t="s">
        <v>138</v>
      </c>
      <c r="C229" s="48">
        <f t="shared" si="157"/>
        <v>2</v>
      </c>
      <c r="D229" s="37">
        <f t="shared" si="200"/>
        <v>0</v>
      </c>
      <c r="E229" s="3"/>
      <c r="F229" s="12"/>
      <c r="G229" s="70"/>
      <c r="H229" s="15">
        <f t="shared" si="176"/>
        <v>0</v>
      </c>
      <c r="I229" s="3"/>
      <c r="J229" s="12"/>
      <c r="K229" s="70"/>
      <c r="L229" s="18">
        <f t="shared" si="163"/>
        <v>2</v>
      </c>
      <c r="M229" s="3"/>
      <c r="N229" s="62">
        <v>2</v>
      </c>
      <c r="O229" s="70"/>
      <c r="P229" s="15">
        <f t="shared" si="204"/>
        <v>0</v>
      </c>
      <c r="Q229" s="3"/>
      <c r="R229" s="12"/>
      <c r="S229" s="93"/>
    </row>
    <row r="230" spans="1:19" x14ac:dyDescent="0.4">
      <c r="A230" s="26"/>
      <c r="B230" s="24" t="s">
        <v>88</v>
      </c>
      <c r="C230" s="48">
        <f t="shared" ref="C230:C298" si="211">D230+H230+L230+P230</f>
        <v>4</v>
      </c>
      <c r="D230" s="37">
        <f t="shared" si="200"/>
        <v>0</v>
      </c>
      <c r="E230" s="3"/>
      <c r="F230" s="12"/>
      <c r="G230" s="70"/>
      <c r="H230" s="15">
        <f t="shared" si="176"/>
        <v>2</v>
      </c>
      <c r="I230" s="3">
        <v>1</v>
      </c>
      <c r="J230" s="12">
        <v>1</v>
      </c>
      <c r="K230" s="70"/>
      <c r="L230" s="18">
        <f t="shared" si="163"/>
        <v>2</v>
      </c>
      <c r="M230" s="3">
        <v>2</v>
      </c>
      <c r="N230" s="62"/>
      <c r="O230" s="70"/>
      <c r="P230" s="15">
        <f t="shared" si="204"/>
        <v>0</v>
      </c>
      <c r="Q230" s="3"/>
      <c r="R230" s="12"/>
      <c r="S230" s="93"/>
    </row>
    <row r="231" spans="1:19" x14ac:dyDescent="0.4">
      <c r="A231" s="26"/>
      <c r="B231" s="24" t="s">
        <v>89</v>
      </c>
      <c r="C231" s="48">
        <f t="shared" si="211"/>
        <v>3</v>
      </c>
      <c r="D231" s="37">
        <f t="shared" si="200"/>
        <v>1</v>
      </c>
      <c r="E231" s="3"/>
      <c r="F231" s="12">
        <v>1</v>
      </c>
      <c r="G231" s="70"/>
      <c r="H231" s="15">
        <f t="shared" si="176"/>
        <v>0</v>
      </c>
      <c r="I231" s="3"/>
      <c r="J231" s="12"/>
      <c r="K231" s="70"/>
      <c r="L231" s="18">
        <f t="shared" ref="L231:L232" si="212">M231+N231+O231</f>
        <v>2</v>
      </c>
      <c r="M231" s="3">
        <v>2</v>
      </c>
      <c r="N231" s="62"/>
      <c r="O231" s="70"/>
      <c r="P231" s="15">
        <f t="shared" si="204"/>
        <v>0</v>
      </c>
      <c r="Q231" s="3"/>
      <c r="R231" s="12"/>
      <c r="S231" s="93"/>
    </row>
    <row r="232" spans="1:19" x14ac:dyDescent="0.4">
      <c r="A232" s="26"/>
      <c r="B232" s="24" t="s">
        <v>193</v>
      </c>
      <c r="C232" s="48">
        <f t="shared" si="211"/>
        <v>1</v>
      </c>
      <c r="D232" s="37">
        <f t="shared" ref="D232" si="213">E232+F232+G232</f>
        <v>0</v>
      </c>
      <c r="E232" s="3"/>
      <c r="F232" s="12"/>
      <c r="G232" s="70"/>
      <c r="H232" s="15">
        <f t="shared" ref="H232" si="214">I232+J232+K232</f>
        <v>0</v>
      </c>
      <c r="I232" s="3"/>
      <c r="J232" s="12"/>
      <c r="K232" s="70"/>
      <c r="L232" s="18">
        <f t="shared" si="212"/>
        <v>1</v>
      </c>
      <c r="M232" s="3"/>
      <c r="N232" s="62">
        <v>1</v>
      </c>
      <c r="O232" s="70"/>
      <c r="P232" s="15">
        <f t="shared" ref="P232" si="215">Q232+R232+S232</f>
        <v>0</v>
      </c>
      <c r="Q232" s="3"/>
      <c r="R232" s="12"/>
      <c r="S232" s="93"/>
    </row>
    <row r="233" spans="1:19" x14ac:dyDescent="0.4">
      <c r="A233" s="26"/>
      <c r="B233" s="24" t="s">
        <v>284</v>
      </c>
      <c r="C233" s="48">
        <f t="shared" si="211"/>
        <v>1</v>
      </c>
      <c r="D233" s="37">
        <f t="shared" si="200"/>
        <v>0</v>
      </c>
      <c r="E233" s="3"/>
      <c r="F233" s="12"/>
      <c r="G233" s="70"/>
      <c r="H233" s="15">
        <f t="shared" si="176"/>
        <v>0</v>
      </c>
      <c r="I233" s="3"/>
      <c r="J233" s="12"/>
      <c r="K233" s="70"/>
      <c r="L233" s="18">
        <f t="shared" si="163"/>
        <v>1</v>
      </c>
      <c r="M233" s="3">
        <v>1</v>
      </c>
      <c r="N233" s="62"/>
      <c r="O233" s="70"/>
      <c r="P233" s="15">
        <f t="shared" si="204"/>
        <v>0</v>
      </c>
      <c r="Q233" s="3"/>
      <c r="R233" s="12"/>
      <c r="S233" s="93"/>
    </row>
    <row r="234" spans="1:19" x14ac:dyDescent="0.4">
      <c r="A234" s="26"/>
      <c r="B234" s="24" t="s">
        <v>90</v>
      </c>
      <c r="C234" s="48">
        <f t="shared" si="211"/>
        <v>1</v>
      </c>
      <c r="D234" s="37">
        <f t="shared" si="200"/>
        <v>0</v>
      </c>
      <c r="E234" s="3"/>
      <c r="F234" s="12"/>
      <c r="G234" s="70"/>
      <c r="H234" s="15">
        <f t="shared" si="176"/>
        <v>0</v>
      </c>
      <c r="I234" s="3"/>
      <c r="J234" s="12"/>
      <c r="K234" s="70"/>
      <c r="L234" s="18">
        <f t="shared" si="163"/>
        <v>1</v>
      </c>
      <c r="M234" s="3">
        <v>1</v>
      </c>
      <c r="N234" s="62"/>
      <c r="O234" s="70"/>
      <c r="P234" s="15">
        <f t="shared" si="204"/>
        <v>0</v>
      </c>
      <c r="Q234" s="3"/>
      <c r="R234" s="12"/>
      <c r="S234" s="93"/>
    </row>
    <row r="235" spans="1:19" x14ac:dyDescent="0.4">
      <c r="A235" s="26"/>
      <c r="B235" s="24" t="s">
        <v>91</v>
      </c>
      <c r="C235" s="48">
        <f t="shared" si="211"/>
        <v>4</v>
      </c>
      <c r="D235" s="37">
        <f t="shared" si="200"/>
        <v>0</v>
      </c>
      <c r="E235" s="3"/>
      <c r="F235" s="12"/>
      <c r="G235" s="70"/>
      <c r="H235" s="15">
        <f>I235+J235+K235</f>
        <v>0</v>
      </c>
      <c r="I235" s="3"/>
      <c r="J235" s="12"/>
      <c r="K235" s="70"/>
      <c r="L235" s="18">
        <f t="shared" si="163"/>
        <v>4</v>
      </c>
      <c r="M235" s="3">
        <v>1</v>
      </c>
      <c r="N235" s="62">
        <v>3</v>
      </c>
      <c r="O235" s="70"/>
      <c r="P235" s="15">
        <f t="shared" si="204"/>
        <v>0</v>
      </c>
      <c r="Q235" s="3"/>
      <c r="R235" s="12"/>
      <c r="S235" s="93"/>
    </row>
    <row r="236" spans="1:19" x14ac:dyDescent="0.4">
      <c r="A236" s="26"/>
      <c r="B236" s="24" t="s">
        <v>236</v>
      </c>
      <c r="C236" s="48">
        <f t="shared" si="211"/>
        <v>1</v>
      </c>
      <c r="D236" s="37">
        <f t="shared" si="200"/>
        <v>0</v>
      </c>
      <c r="E236" s="3"/>
      <c r="F236" s="12"/>
      <c r="G236" s="70"/>
      <c r="H236" s="15">
        <f t="shared" ref="H236" si="216">I236+J236+K236</f>
        <v>1</v>
      </c>
      <c r="I236" s="3">
        <v>1</v>
      </c>
      <c r="J236" s="12"/>
      <c r="K236" s="70"/>
      <c r="L236" s="18">
        <f t="shared" ref="L236" si="217">M236+N236+O236</f>
        <v>0</v>
      </c>
      <c r="M236" s="3"/>
      <c r="N236" s="62"/>
      <c r="O236" s="70"/>
      <c r="P236" s="15">
        <f t="shared" si="204"/>
        <v>0</v>
      </c>
      <c r="Q236" s="3"/>
      <c r="R236" s="12"/>
      <c r="S236" s="93"/>
    </row>
    <row r="237" spans="1:19" x14ac:dyDescent="0.4">
      <c r="A237" s="26"/>
      <c r="B237" s="24" t="s">
        <v>92</v>
      </c>
      <c r="C237" s="48">
        <f t="shared" si="211"/>
        <v>5</v>
      </c>
      <c r="D237" s="37">
        <f t="shared" si="200"/>
        <v>0</v>
      </c>
      <c r="E237" s="3"/>
      <c r="F237" s="12"/>
      <c r="G237" s="70"/>
      <c r="H237" s="15">
        <f t="shared" si="176"/>
        <v>1</v>
      </c>
      <c r="I237" s="3">
        <v>1</v>
      </c>
      <c r="J237" s="12"/>
      <c r="K237" s="70"/>
      <c r="L237" s="18">
        <f t="shared" si="163"/>
        <v>4</v>
      </c>
      <c r="M237" s="3">
        <v>3</v>
      </c>
      <c r="N237" s="62">
        <v>1</v>
      </c>
      <c r="O237" s="70"/>
      <c r="P237" s="15">
        <f t="shared" si="204"/>
        <v>0</v>
      </c>
      <c r="Q237" s="3"/>
      <c r="R237" s="12"/>
      <c r="S237" s="93"/>
    </row>
    <row r="238" spans="1:19" x14ac:dyDescent="0.4">
      <c r="A238" s="26"/>
      <c r="B238" s="24" t="s">
        <v>146</v>
      </c>
      <c r="C238" s="48">
        <f t="shared" si="211"/>
        <v>1</v>
      </c>
      <c r="D238" s="37">
        <f t="shared" si="200"/>
        <v>0</v>
      </c>
      <c r="E238" s="3"/>
      <c r="F238" s="12"/>
      <c r="G238" s="70"/>
      <c r="H238" s="15">
        <f t="shared" si="176"/>
        <v>0</v>
      </c>
      <c r="I238" s="3"/>
      <c r="J238" s="12"/>
      <c r="K238" s="70"/>
      <c r="L238" s="18">
        <f t="shared" si="163"/>
        <v>1</v>
      </c>
      <c r="M238" s="3"/>
      <c r="N238" s="62">
        <v>1</v>
      </c>
      <c r="O238" s="70"/>
      <c r="P238" s="15">
        <f t="shared" si="204"/>
        <v>0</v>
      </c>
      <c r="Q238" s="3"/>
      <c r="R238" s="12"/>
      <c r="S238" s="93"/>
    </row>
    <row r="239" spans="1:19" x14ac:dyDescent="0.4">
      <c r="A239" s="26"/>
      <c r="B239" s="24" t="s">
        <v>194</v>
      </c>
      <c r="C239" s="48">
        <f t="shared" si="211"/>
        <v>3</v>
      </c>
      <c r="D239" s="37">
        <f t="shared" si="200"/>
        <v>0</v>
      </c>
      <c r="E239" s="3"/>
      <c r="F239" s="12"/>
      <c r="G239" s="70"/>
      <c r="H239" s="15">
        <f t="shared" si="176"/>
        <v>3</v>
      </c>
      <c r="I239" s="3">
        <v>2</v>
      </c>
      <c r="J239" s="12">
        <v>1</v>
      </c>
      <c r="K239" s="70"/>
      <c r="L239" s="18">
        <f t="shared" ref="L239:L240" si="218">M239+N239+O239</f>
        <v>0</v>
      </c>
      <c r="M239" s="3"/>
      <c r="N239" s="62"/>
      <c r="O239" s="70"/>
      <c r="P239" s="15">
        <f t="shared" si="204"/>
        <v>0</v>
      </c>
      <c r="Q239" s="3"/>
      <c r="R239" s="12"/>
      <c r="S239" s="93"/>
    </row>
    <row r="240" spans="1:19" x14ac:dyDescent="0.4">
      <c r="A240" s="26"/>
      <c r="B240" s="24" t="s">
        <v>260</v>
      </c>
      <c r="C240" s="48">
        <f t="shared" si="211"/>
        <v>2</v>
      </c>
      <c r="D240" s="37">
        <f t="shared" si="200"/>
        <v>0</v>
      </c>
      <c r="E240" s="3"/>
      <c r="F240" s="12"/>
      <c r="G240" s="70"/>
      <c r="H240" s="15">
        <f t="shared" si="176"/>
        <v>2</v>
      </c>
      <c r="I240" s="3"/>
      <c r="J240" s="12">
        <v>2</v>
      </c>
      <c r="K240" s="70"/>
      <c r="L240" s="18">
        <f t="shared" si="218"/>
        <v>0</v>
      </c>
      <c r="M240" s="3"/>
      <c r="N240" s="62"/>
      <c r="O240" s="70"/>
      <c r="P240" s="15">
        <f t="shared" si="204"/>
        <v>0</v>
      </c>
      <c r="Q240" s="3"/>
      <c r="R240" s="12"/>
      <c r="S240" s="93"/>
    </row>
    <row r="241" spans="1:19" x14ac:dyDescent="0.4">
      <c r="A241" s="26"/>
      <c r="B241" s="24" t="s">
        <v>252</v>
      </c>
      <c r="C241" s="48">
        <f t="shared" si="211"/>
        <v>1</v>
      </c>
      <c r="D241" s="37">
        <f t="shared" si="200"/>
        <v>0</v>
      </c>
      <c r="E241" s="3"/>
      <c r="F241" s="12"/>
      <c r="G241" s="70"/>
      <c r="H241" s="15">
        <f t="shared" ref="H241" si="219">I241+J241+K241</f>
        <v>1</v>
      </c>
      <c r="I241" s="3">
        <v>1</v>
      </c>
      <c r="J241" s="12"/>
      <c r="K241" s="70"/>
      <c r="L241" s="18">
        <f t="shared" ref="L241" si="220">M241+N241+O241</f>
        <v>0</v>
      </c>
      <c r="M241" s="3"/>
      <c r="N241" s="62"/>
      <c r="O241" s="70"/>
      <c r="P241" s="15">
        <f t="shared" ref="P241" si="221">Q241+R241+S241</f>
        <v>0</v>
      </c>
      <c r="Q241" s="3"/>
      <c r="R241" s="12"/>
      <c r="S241" s="93"/>
    </row>
    <row r="242" spans="1:19" x14ac:dyDescent="0.4">
      <c r="A242" s="26"/>
      <c r="B242" s="24" t="s">
        <v>93</v>
      </c>
      <c r="C242" s="48">
        <f t="shared" si="211"/>
        <v>3</v>
      </c>
      <c r="D242" s="37">
        <f t="shared" si="200"/>
        <v>0</v>
      </c>
      <c r="E242" s="3"/>
      <c r="F242" s="12"/>
      <c r="G242" s="70"/>
      <c r="H242" s="15">
        <f t="shared" si="176"/>
        <v>1</v>
      </c>
      <c r="I242" s="3"/>
      <c r="J242" s="12">
        <v>1</v>
      </c>
      <c r="K242" s="70"/>
      <c r="L242" s="18">
        <f t="shared" si="163"/>
        <v>2</v>
      </c>
      <c r="M242" s="3">
        <v>1</v>
      </c>
      <c r="N242" s="62">
        <v>1</v>
      </c>
      <c r="O242" s="70"/>
      <c r="P242" s="15">
        <f t="shared" si="204"/>
        <v>0</v>
      </c>
      <c r="Q242" s="3"/>
      <c r="R242" s="12"/>
      <c r="S242" s="93"/>
    </row>
    <row r="243" spans="1:19" x14ac:dyDescent="0.4">
      <c r="A243" s="26"/>
      <c r="B243" s="24" t="s">
        <v>94</v>
      </c>
      <c r="C243" s="48">
        <f t="shared" si="211"/>
        <v>10</v>
      </c>
      <c r="D243" s="37">
        <f t="shared" si="200"/>
        <v>0</v>
      </c>
      <c r="E243" s="3"/>
      <c r="F243" s="12"/>
      <c r="G243" s="70"/>
      <c r="H243" s="15">
        <f t="shared" si="176"/>
        <v>3</v>
      </c>
      <c r="I243" s="3">
        <v>3</v>
      </c>
      <c r="J243" s="12"/>
      <c r="K243" s="70"/>
      <c r="L243" s="18">
        <f t="shared" si="163"/>
        <v>7</v>
      </c>
      <c r="M243" s="3">
        <v>7</v>
      </c>
      <c r="N243" s="62"/>
      <c r="O243" s="70"/>
      <c r="P243" s="15">
        <f t="shared" si="204"/>
        <v>0</v>
      </c>
      <c r="Q243" s="3"/>
      <c r="R243" s="12"/>
      <c r="S243" s="93"/>
    </row>
    <row r="244" spans="1:19" x14ac:dyDescent="0.4">
      <c r="A244" s="26"/>
      <c r="B244" s="24" t="s">
        <v>261</v>
      </c>
      <c r="C244" s="48">
        <f t="shared" si="211"/>
        <v>2</v>
      </c>
      <c r="D244" s="37">
        <f t="shared" si="200"/>
        <v>0</v>
      </c>
      <c r="E244" s="3"/>
      <c r="F244" s="12"/>
      <c r="G244" s="70"/>
      <c r="H244" s="15">
        <f t="shared" ref="H244" si="222">I244+J244+K244</f>
        <v>2</v>
      </c>
      <c r="I244" s="3">
        <v>1</v>
      </c>
      <c r="J244" s="12">
        <v>1</v>
      </c>
      <c r="K244" s="70"/>
      <c r="L244" s="18">
        <f t="shared" ref="L244" si="223">M244+N244+O244</f>
        <v>0</v>
      </c>
      <c r="M244" s="3"/>
      <c r="N244" s="62"/>
      <c r="O244" s="70"/>
      <c r="P244" s="15">
        <f t="shared" ref="P244" si="224">Q244+R244+S244</f>
        <v>0</v>
      </c>
      <c r="Q244" s="3"/>
      <c r="R244" s="12"/>
      <c r="S244" s="93"/>
    </row>
    <row r="245" spans="1:19" x14ac:dyDescent="0.4">
      <c r="A245" s="26"/>
      <c r="B245" s="24" t="s">
        <v>139</v>
      </c>
      <c r="C245" s="48">
        <f t="shared" si="211"/>
        <v>3</v>
      </c>
      <c r="D245" s="37">
        <f t="shared" si="200"/>
        <v>0</v>
      </c>
      <c r="E245" s="3"/>
      <c r="F245" s="12"/>
      <c r="G245" s="70"/>
      <c r="H245" s="15">
        <f t="shared" si="176"/>
        <v>1</v>
      </c>
      <c r="I245" s="3">
        <v>1</v>
      </c>
      <c r="J245" s="12"/>
      <c r="K245" s="70"/>
      <c r="L245" s="18">
        <f t="shared" si="163"/>
        <v>2</v>
      </c>
      <c r="M245" s="3">
        <v>1</v>
      </c>
      <c r="N245" s="62">
        <v>1</v>
      </c>
      <c r="O245" s="70"/>
      <c r="P245" s="15">
        <f t="shared" si="204"/>
        <v>0</v>
      </c>
      <c r="Q245" s="3"/>
      <c r="R245" s="12"/>
      <c r="S245" s="93"/>
    </row>
    <row r="246" spans="1:19" x14ac:dyDescent="0.4">
      <c r="A246" s="26"/>
      <c r="B246" s="24" t="s">
        <v>269</v>
      </c>
      <c r="C246" s="48">
        <f t="shared" si="211"/>
        <v>1</v>
      </c>
      <c r="D246" s="37">
        <f t="shared" si="200"/>
        <v>0</v>
      </c>
      <c r="E246" s="3"/>
      <c r="F246" s="12"/>
      <c r="G246" s="70"/>
      <c r="H246" s="15">
        <f t="shared" si="176"/>
        <v>0</v>
      </c>
      <c r="I246" s="3"/>
      <c r="J246" s="12"/>
      <c r="K246" s="70"/>
      <c r="L246" s="18">
        <f t="shared" si="163"/>
        <v>1</v>
      </c>
      <c r="M246" s="3"/>
      <c r="N246" s="62">
        <v>1</v>
      </c>
      <c r="O246" s="70"/>
      <c r="P246" s="15">
        <f t="shared" si="204"/>
        <v>0</v>
      </c>
      <c r="Q246" s="3"/>
      <c r="R246" s="12"/>
      <c r="S246" s="93"/>
    </row>
    <row r="247" spans="1:19" x14ac:dyDescent="0.4">
      <c r="A247" s="26"/>
      <c r="B247" s="24" t="s">
        <v>95</v>
      </c>
      <c r="C247" s="48">
        <f t="shared" si="211"/>
        <v>43</v>
      </c>
      <c r="D247" s="37">
        <f t="shared" si="200"/>
        <v>0</v>
      </c>
      <c r="E247" s="3"/>
      <c r="F247" s="12"/>
      <c r="G247" s="70"/>
      <c r="H247" s="15">
        <f t="shared" si="176"/>
        <v>3</v>
      </c>
      <c r="I247" s="3">
        <v>2</v>
      </c>
      <c r="J247" s="12">
        <v>1</v>
      </c>
      <c r="K247" s="70"/>
      <c r="L247" s="18">
        <f t="shared" si="163"/>
        <v>39</v>
      </c>
      <c r="M247" s="3">
        <v>16</v>
      </c>
      <c r="N247" s="62">
        <v>23</v>
      </c>
      <c r="O247" s="70"/>
      <c r="P247" s="15">
        <f t="shared" si="204"/>
        <v>1</v>
      </c>
      <c r="Q247" s="3">
        <v>1</v>
      </c>
      <c r="R247" s="12"/>
      <c r="S247" s="93"/>
    </row>
    <row r="248" spans="1:19" x14ac:dyDescent="0.4">
      <c r="A248" s="26"/>
      <c r="B248" s="24" t="s">
        <v>96</v>
      </c>
      <c r="C248" s="48">
        <f t="shared" si="211"/>
        <v>4</v>
      </c>
      <c r="D248" s="37">
        <f t="shared" si="200"/>
        <v>0</v>
      </c>
      <c r="E248" s="3"/>
      <c r="F248" s="12"/>
      <c r="G248" s="70"/>
      <c r="H248" s="15">
        <f t="shared" si="176"/>
        <v>2</v>
      </c>
      <c r="I248" s="3">
        <v>2</v>
      </c>
      <c r="J248" s="12"/>
      <c r="K248" s="70"/>
      <c r="L248" s="18">
        <f t="shared" si="163"/>
        <v>2</v>
      </c>
      <c r="M248" s="3">
        <v>1</v>
      </c>
      <c r="N248" s="62">
        <v>1</v>
      </c>
      <c r="O248" s="70"/>
      <c r="P248" s="15">
        <f t="shared" si="204"/>
        <v>0</v>
      </c>
      <c r="Q248" s="3"/>
      <c r="R248" s="12"/>
      <c r="S248" s="93"/>
    </row>
    <row r="249" spans="1:19" x14ac:dyDescent="0.4">
      <c r="A249" s="26"/>
      <c r="B249" s="24" t="s">
        <v>262</v>
      </c>
      <c r="C249" s="48">
        <f t="shared" si="211"/>
        <v>1</v>
      </c>
      <c r="D249" s="37">
        <f t="shared" si="200"/>
        <v>0</v>
      </c>
      <c r="E249" s="3"/>
      <c r="F249" s="12"/>
      <c r="G249" s="70"/>
      <c r="H249" s="15">
        <f t="shared" ref="H249" si="225">I249+J249+K249</f>
        <v>1</v>
      </c>
      <c r="I249" s="3"/>
      <c r="J249" s="12">
        <v>1</v>
      </c>
      <c r="K249" s="70"/>
      <c r="L249" s="18">
        <f t="shared" ref="L249" si="226">M249+N249+O249</f>
        <v>0</v>
      </c>
      <c r="M249" s="3"/>
      <c r="N249" s="62"/>
      <c r="O249" s="70"/>
      <c r="P249" s="15">
        <f t="shared" ref="P249" si="227">Q249+R249+S249</f>
        <v>0</v>
      </c>
      <c r="Q249" s="3"/>
      <c r="R249" s="12"/>
      <c r="S249" s="93"/>
    </row>
    <row r="250" spans="1:19" x14ac:dyDescent="0.4">
      <c r="A250" s="26"/>
      <c r="B250" s="24" t="s">
        <v>97</v>
      </c>
      <c r="C250" s="48">
        <f t="shared" si="211"/>
        <v>47</v>
      </c>
      <c r="D250" s="37">
        <f t="shared" si="200"/>
        <v>0</v>
      </c>
      <c r="E250" s="3"/>
      <c r="F250" s="12"/>
      <c r="G250" s="70"/>
      <c r="H250" s="15">
        <f t="shared" si="176"/>
        <v>6</v>
      </c>
      <c r="I250" s="3">
        <v>4</v>
      </c>
      <c r="J250" s="12">
        <v>2</v>
      </c>
      <c r="K250" s="70"/>
      <c r="L250" s="18">
        <f t="shared" ref="L250:L253" si="228">M250+N250+O250</f>
        <v>41</v>
      </c>
      <c r="M250" s="3">
        <v>21</v>
      </c>
      <c r="N250" s="62">
        <v>20</v>
      </c>
      <c r="O250" s="70"/>
      <c r="P250" s="15">
        <f t="shared" si="204"/>
        <v>0</v>
      </c>
      <c r="Q250" s="3"/>
      <c r="R250" s="12"/>
      <c r="S250" s="93"/>
    </row>
    <row r="251" spans="1:19" x14ac:dyDescent="0.4">
      <c r="A251" s="26"/>
      <c r="B251" s="24" t="s">
        <v>314</v>
      </c>
      <c r="C251" s="48">
        <f t="shared" ref="C251" si="229">D251+H251+L251+P251</f>
        <v>1</v>
      </c>
      <c r="D251" s="37">
        <f t="shared" si="200"/>
        <v>0</v>
      </c>
      <c r="E251" s="3"/>
      <c r="F251" s="12"/>
      <c r="G251" s="70"/>
      <c r="H251" s="15">
        <f t="shared" si="176"/>
        <v>0</v>
      </c>
      <c r="I251" s="3"/>
      <c r="J251" s="12"/>
      <c r="K251" s="70"/>
      <c r="L251" s="18">
        <f t="shared" ref="L251" si="230">M251+N251+O251</f>
        <v>1</v>
      </c>
      <c r="M251" s="3">
        <v>1</v>
      </c>
      <c r="N251" s="62"/>
      <c r="O251" s="70"/>
      <c r="P251" s="15">
        <f t="shared" si="204"/>
        <v>0</v>
      </c>
      <c r="Q251" s="3"/>
      <c r="R251" s="12"/>
      <c r="S251" s="93"/>
    </row>
    <row r="252" spans="1:19" x14ac:dyDescent="0.4">
      <c r="A252" s="26"/>
      <c r="B252" s="24" t="s">
        <v>195</v>
      </c>
      <c r="C252" s="48">
        <f t="shared" si="211"/>
        <v>1</v>
      </c>
      <c r="D252" s="37">
        <f t="shared" ref="D252:D253" si="231">E252+F252+G252</f>
        <v>0</v>
      </c>
      <c r="E252" s="3"/>
      <c r="F252" s="12"/>
      <c r="G252" s="70"/>
      <c r="H252" s="15">
        <f t="shared" ref="H252:H253" si="232">I252+J252+K252</f>
        <v>0</v>
      </c>
      <c r="I252" s="3"/>
      <c r="J252" s="12"/>
      <c r="K252" s="70"/>
      <c r="L252" s="18">
        <f t="shared" si="228"/>
        <v>1</v>
      </c>
      <c r="M252" s="3"/>
      <c r="N252" s="62">
        <v>1</v>
      </c>
      <c r="O252" s="70"/>
      <c r="P252" s="15">
        <f t="shared" ref="P252:P253" si="233">Q252+R252+S252</f>
        <v>0</v>
      </c>
      <c r="Q252" s="3"/>
      <c r="R252" s="12"/>
      <c r="S252" s="93"/>
    </row>
    <row r="253" spans="1:19" x14ac:dyDescent="0.4">
      <c r="A253" s="26"/>
      <c r="B253" s="24" t="s">
        <v>315</v>
      </c>
      <c r="C253" s="48">
        <f t="shared" si="211"/>
        <v>1</v>
      </c>
      <c r="D253" s="37">
        <f t="shared" si="231"/>
        <v>0</v>
      </c>
      <c r="E253" s="3"/>
      <c r="F253" s="12"/>
      <c r="G253" s="70"/>
      <c r="H253" s="15">
        <f t="shared" si="232"/>
        <v>1</v>
      </c>
      <c r="I253" s="3"/>
      <c r="J253" s="12">
        <v>1</v>
      </c>
      <c r="K253" s="70"/>
      <c r="L253" s="18">
        <f t="shared" si="228"/>
        <v>0</v>
      </c>
      <c r="M253" s="3"/>
      <c r="N253" s="62"/>
      <c r="O253" s="70"/>
      <c r="P253" s="15">
        <f t="shared" si="233"/>
        <v>0</v>
      </c>
      <c r="Q253" s="3"/>
      <c r="R253" s="12"/>
      <c r="S253" s="93"/>
    </row>
    <row r="254" spans="1:19" x14ac:dyDescent="0.4">
      <c r="A254" s="26"/>
      <c r="B254" s="24" t="s">
        <v>235</v>
      </c>
      <c r="C254" s="48">
        <f t="shared" si="211"/>
        <v>3</v>
      </c>
      <c r="D254" s="37">
        <f t="shared" si="200"/>
        <v>0</v>
      </c>
      <c r="E254" s="3"/>
      <c r="F254" s="12"/>
      <c r="G254" s="70"/>
      <c r="H254" s="15">
        <f t="shared" si="176"/>
        <v>0</v>
      </c>
      <c r="I254" s="3"/>
      <c r="J254" s="12"/>
      <c r="K254" s="70"/>
      <c r="L254" s="18">
        <f t="shared" si="163"/>
        <v>3</v>
      </c>
      <c r="M254" s="3">
        <v>2</v>
      </c>
      <c r="N254" s="62">
        <v>1</v>
      </c>
      <c r="O254" s="70"/>
      <c r="P254" s="15">
        <f t="shared" si="204"/>
        <v>0</v>
      </c>
      <c r="Q254" s="3"/>
      <c r="R254" s="12"/>
      <c r="S254" s="93"/>
    </row>
    <row r="255" spans="1:19" ht="19.5" thickBot="1" x14ac:dyDescent="0.45">
      <c r="A255" s="26"/>
      <c r="B255" s="24" t="s">
        <v>294</v>
      </c>
      <c r="C255" s="48">
        <f t="shared" si="211"/>
        <v>1</v>
      </c>
      <c r="D255" s="37">
        <f t="shared" si="200"/>
        <v>0</v>
      </c>
      <c r="E255" s="3"/>
      <c r="F255" s="12"/>
      <c r="G255" s="70"/>
      <c r="H255" s="15">
        <f t="shared" ref="H255" si="234">I255+J255+K255</f>
        <v>0</v>
      </c>
      <c r="I255" s="3"/>
      <c r="J255" s="12"/>
      <c r="K255" s="70"/>
      <c r="L255" s="18">
        <f t="shared" si="163"/>
        <v>1</v>
      </c>
      <c r="M255" s="3">
        <v>1</v>
      </c>
      <c r="N255" s="62"/>
      <c r="O255" s="70"/>
      <c r="P255" s="15">
        <f t="shared" si="204"/>
        <v>0</v>
      </c>
      <c r="Q255" s="3"/>
      <c r="R255" s="12"/>
      <c r="S255" s="93"/>
    </row>
    <row r="256" spans="1:19" ht="20.25" thickTop="1" thickBot="1" x14ac:dyDescent="0.45">
      <c r="A256" s="117" t="s">
        <v>98</v>
      </c>
      <c r="B256" s="118"/>
      <c r="C256" s="46">
        <f t="shared" si="211"/>
        <v>17</v>
      </c>
      <c r="D256" s="35">
        <f t="shared" si="200"/>
        <v>0</v>
      </c>
      <c r="E256" s="7">
        <f>SUM(E257:E261)</f>
        <v>0</v>
      </c>
      <c r="F256" s="10">
        <f>SUM(F257:F261)</f>
        <v>0</v>
      </c>
      <c r="G256" s="68">
        <f t="shared" ref="G256" si="235">SUM(G257:G261)</f>
        <v>0</v>
      </c>
      <c r="H256" s="13">
        <f t="shared" si="176"/>
        <v>2</v>
      </c>
      <c r="I256" s="7">
        <f t="shared" ref="I256:K256" si="236">SUM(I257:I261)</f>
        <v>1</v>
      </c>
      <c r="J256" s="10">
        <f t="shared" si="236"/>
        <v>1</v>
      </c>
      <c r="K256" s="68">
        <f t="shared" si="236"/>
        <v>0</v>
      </c>
      <c r="L256" s="16">
        <f t="shared" si="163"/>
        <v>15</v>
      </c>
      <c r="M256" s="7">
        <f t="shared" ref="M256:N256" si="237">SUM(M257:M261)</f>
        <v>8</v>
      </c>
      <c r="N256" s="60">
        <f t="shared" si="237"/>
        <v>7</v>
      </c>
      <c r="O256" s="68">
        <f t="shared" ref="O256" si="238">SUM(O257:O261)</f>
        <v>0</v>
      </c>
      <c r="P256" s="13">
        <f t="shared" si="204"/>
        <v>0</v>
      </c>
      <c r="Q256" s="7">
        <f t="shared" ref="Q256:S256" si="239">SUM(Q257:Q261)</f>
        <v>0</v>
      </c>
      <c r="R256" s="10">
        <f t="shared" ref="R256" si="240">SUM(R257:R261)</f>
        <v>0</v>
      </c>
      <c r="S256" s="91">
        <f t="shared" si="239"/>
        <v>0</v>
      </c>
    </row>
    <row r="257" spans="1:19" ht="19.5" thickTop="1" x14ac:dyDescent="0.4">
      <c r="A257" s="26"/>
      <c r="B257" s="23" t="s">
        <v>317</v>
      </c>
      <c r="C257" s="47">
        <f t="shared" si="211"/>
        <v>1</v>
      </c>
      <c r="D257" s="36">
        <f t="shared" si="200"/>
        <v>0</v>
      </c>
      <c r="E257" s="4"/>
      <c r="F257" s="11"/>
      <c r="G257" s="69"/>
      <c r="H257" s="14">
        <f t="shared" si="176"/>
        <v>0</v>
      </c>
      <c r="I257" s="4"/>
      <c r="J257" s="11"/>
      <c r="K257" s="69"/>
      <c r="L257" s="17">
        <f t="shared" si="163"/>
        <v>1</v>
      </c>
      <c r="M257" s="4">
        <v>1</v>
      </c>
      <c r="N257" s="61"/>
      <c r="O257" s="69"/>
      <c r="P257" s="14">
        <f t="shared" si="204"/>
        <v>0</v>
      </c>
      <c r="Q257" s="4"/>
      <c r="R257" s="11"/>
      <c r="S257" s="92"/>
    </row>
    <row r="258" spans="1:19" x14ac:dyDescent="0.4">
      <c r="A258" s="26"/>
      <c r="B258" s="24" t="s">
        <v>316</v>
      </c>
      <c r="C258" s="48">
        <f t="shared" ref="C258" si="241">D258+H258+L258+P258</f>
        <v>8</v>
      </c>
      <c r="D258" s="37">
        <f t="shared" ref="D258" si="242">E258+F258+G258</f>
        <v>0</v>
      </c>
      <c r="E258" s="3"/>
      <c r="F258" s="12"/>
      <c r="G258" s="70"/>
      <c r="H258" s="15">
        <f t="shared" ref="H258" si="243">I258+J258+K258</f>
        <v>1</v>
      </c>
      <c r="I258" s="3"/>
      <c r="J258" s="12">
        <v>1</v>
      </c>
      <c r="K258" s="70"/>
      <c r="L258" s="18">
        <f t="shared" ref="L258" si="244">M258+N258+O258</f>
        <v>7</v>
      </c>
      <c r="M258" s="3">
        <v>4</v>
      </c>
      <c r="N258" s="62">
        <v>3</v>
      </c>
      <c r="O258" s="70"/>
      <c r="P258" s="15">
        <f t="shared" ref="P258" si="245">Q258+R258+S258</f>
        <v>0</v>
      </c>
      <c r="Q258" s="3"/>
      <c r="R258" s="12"/>
      <c r="S258" s="93"/>
    </row>
    <row r="259" spans="1:19" x14ac:dyDescent="0.4">
      <c r="A259" s="26"/>
      <c r="B259" s="24" t="s">
        <v>196</v>
      </c>
      <c r="C259" s="48">
        <f t="shared" si="211"/>
        <v>3</v>
      </c>
      <c r="D259" s="37">
        <f t="shared" si="200"/>
        <v>0</v>
      </c>
      <c r="E259" s="3"/>
      <c r="F259" s="12"/>
      <c r="G259" s="70"/>
      <c r="H259" s="15">
        <f t="shared" si="176"/>
        <v>1</v>
      </c>
      <c r="I259" s="3">
        <v>1</v>
      </c>
      <c r="J259" s="12"/>
      <c r="K259" s="70"/>
      <c r="L259" s="18">
        <f t="shared" ref="L259" si="246">M259+N259+O259</f>
        <v>2</v>
      </c>
      <c r="M259" s="3">
        <v>1</v>
      </c>
      <c r="N259" s="62">
        <v>1</v>
      </c>
      <c r="O259" s="70"/>
      <c r="P259" s="15">
        <f t="shared" si="204"/>
        <v>0</v>
      </c>
      <c r="Q259" s="3"/>
      <c r="R259" s="12"/>
      <c r="S259" s="93"/>
    </row>
    <row r="260" spans="1:19" x14ac:dyDescent="0.4">
      <c r="A260" s="26"/>
      <c r="B260" s="24" t="s">
        <v>99</v>
      </c>
      <c r="C260" s="48">
        <f t="shared" si="211"/>
        <v>2</v>
      </c>
      <c r="D260" s="37">
        <f t="shared" si="200"/>
        <v>0</v>
      </c>
      <c r="E260" s="3"/>
      <c r="F260" s="12"/>
      <c r="G260" s="70"/>
      <c r="H260" s="15">
        <f t="shared" si="176"/>
        <v>0</v>
      </c>
      <c r="I260" s="3"/>
      <c r="J260" s="12"/>
      <c r="K260" s="70"/>
      <c r="L260" s="18">
        <f t="shared" si="163"/>
        <v>2</v>
      </c>
      <c r="M260" s="3">
        <v>1</v>
      </c>
      <c r="N260" s="62">
        <v>1</v>
      </c>
      <c r="O260" s="70"/>
      <c r="P260" s="15">
        <f t="shared" si="204"/>
        <v>0</v>
      </c>
      <c r="Q260" s="3"/>
      <c r="R260" s="12"/>
      <c r="S260" s="93"/>
    </row>
    <row r="261" spans="1:19" ht="19.5" thickBot="1" x14ac:dyDescent="0.45">
      <c r="A261" s="26"/>
      <c r="B261" s="25" t="s">
        <v>100</v>
      </c>
      <c r="C261" s="49">
        <f t="shared" si="211"/>
        <v>3</v>
      </c>
      <c r="D261" s="38">
        <f t="shared" si="200"/>
        <v>0</v>
      </c>
      <c r="E261" s="20"/>
      <c r="F261" s="21"/>
      <c r="G261" s="71"/>
      <c r="H261" s="19">
        <f t="shared" si="176"/>
        <v>0</v>
      </c>
      <c r="I261" s="20"/>
      <c r="J261" s="21"/>
      <c r="K261" s="71"/>
      <c r="L261" s="22">
        <f t="shared" si="163"/>
        <v>3</v>
      </c>
      <c r="M261" s="20">
        <v>1</v>
      </c>
      <c r="N261" s="63">
        <v>2</v>
      </c>
      <c r="O261" s="71"/>
      <c r="P261" s="19">
        <f t="shared" si="204"/>
        <v>0</v>
      </c>
      <c r="Q261" s="20"/>
      <c r="R261" s="21"/>
      <c r="S261" s="89"/>
    </row>
    <row r="262" spans="1:19" ht="20.25" thickTop="1" thickBot="1" x14ac:dyDescent="0.45">
      <c r="A262" s="117" t="s">
        <v>101</v>
      </c>
      <c r="B262" s="118"/>
      <c r="C262" s="46">
        <f t="shared" si="211"/>
        <v>11</v>
      </c>
      <c r="D262" s="35">
        <f t="shared" si="200"/>
        <v>4</v>
      </c>
      <c r="E262" s="7">
        <f>SUM(E263:E266)</f>
        <v>4</v>
      </c>
      <c r="F262" s="10">
        <f>SUM(F263:F266)</f>
        <v>0</v>
      </c>
      <c r="G262" s="68">
        <f t="shared" ref="G262" si="247">SUM(G263:G266)</f>
        <v>0</v>
      </c>
      <c r="H262" s="13">
        <f t="shared" si="176"/>
        <v>3</v>
      </c>
      <c r="I262" s="7">
        <f t="shared" ref="I262:K262" si="248">SUM(I263:I266)</f>
        <v>2</v>
      </c>
      <c r="J262" s="10">
        <f t="shared" si="248"/>
        <v>1</v>
      </c>
      <c r="K262" s="68">
        <f t="shared" si="248"/>
        <v>0</v>
      </c>
      <c r="L262" s="16">
        <f t="shared" si="163"/>
        <v>4</v>
      </c>
      <c r="M262" s="7">
        <f t="shared" ref="M262:N262" si="249">SUM(M263:M266)</f>
        <v>3</v>
      </c>
      <c r="N262" s="60">
        <f t="shared" si="249"/>
        <v>1</v>
      </c>
      <c r="O262" s="68">
        <f t="shared" ref="O262" si="250">SUM(O263:O266)</f>
        <v>0</v>
      </c>
      <c r="P262" s="13">
        <f t="shared" si="204"/>
        <v>0</v>
      </c>
      <c r="Q262" s="7">
        <f>SUM(S262:T262)</f>
        <v>0</v>
      </c>
      <c r="R262" s="87">
        <f>SUM(S262:T262)</f>
        <v>0</v>
      </c>
      <c r="S262" s="91">
        <f>SUM(T262:U262)</f>
        <v>0</v>
      </c>
    </row>
    <row r="263" spans="1:19" ht="19.5" thickTop="1" x14ac:dyDescent="0.4">
      <c r="A263" s="26"/>
      <c r="B263" s="23" t="s">
        <v>238</v>
      </c>
      <c r="C263" s="47">
        <f t="shared" si="211"/>
        <v>1</v>
      </c>
      <c r="D263" s="36">
        <f t="shared" si="200"/>
        <v>0</v>
      </c>
      <c r="E263" s="4"/>
      <c r="F263" s="11"/>
      <c r="G263" s="69"/>
      <c r="H263" s="14">
        <f t="shared" si="176"/>
        <v>1</v>
      </c>
      <c r="I263" s="4"/>
      <c r="J263" s="11">
        <v>1</v>
      </c>
      <c r="K263" s="69"/>
      <c r="L263" s="17">
        <f t="shared" si="163"/>
        <v>0</v>
      </c>
      <c r="M263" s="4"/>
      <c r="N263" s="61"/>
      <c r="O263" s="69"/>
      <c r="P263" s="14">
        <f t="shared" si="204"/>
        <v>0</v>
      </c>
      <c r="Q263" s="4"/>
      <c r="R263" s="11"/>
      <c r="S263" s="92"/>
    </row>
    <row r="264" spans="1:19" x14ac:dyDescent="0.4">
      <c r="A264" s="26"/>
      <c r="B264" s="24" t="s">
        <v>239</v>
      </c>
      <c r="C264" s="48">
        <f t="shared" si="211"/>
        <v>1</v>
      </c>
      <c r="D264" s="37">
        <f t="shared" si="200"/>
        <v>0</v>
      </c>
      <c r="E264" s="3"/>
      <c r="F264" s="12"/>
      <c r="G264" s="70"/>
      <c r="H264" s="15">
        <f t="shared" ref="H264" si="251">I264+J264+K264</f>
        <v>1</v>
      </c>
      <c r="I264" s="3">
        <v>1</v>
      </c>
      <c r="J264" s="12"/>
      <c r="K264" s="70"/>
      <c r="L264" s="18">
        <f t="shared" ref="L264" si="252">M264+N264+O264</f>
        <v>0</v>
      </c>
      <c r="M264" s="3"/>
      <c r="N264" s="62"/>
      <c r="O264" s="70"/>
      <c r="P264" s="15">
        <f t="shared" si="204"/>
        <v>0</v>
      </c>
      <c r="Q264" s="3"/>
      <c r="R264" s="12"/>
      <c r="S264" s="93"/>
    </row>
    <row r="265" spans="1:19" x14ac:dyDescent="0.4">
      <c r="A265" s="26"/>
      <c r="B265" s="24" t="s">
        <v>237</v>
      </c>
      <c r="C265" s="48">
        <f t="shared" si="211"/>
        <v>8</v>
      </c>
      <c r="D265" s="37">
        <f t="shared" si="200"/>
        <v>3</v>
      </c>
      <c r="E265" s="3">
        <v>3</v>
      </c>
      <c r="F265" s="12"/>
      <c r="G265" s="70"/>
      <c r="H265" s="15">
        <f t="shared" si="176"/>
        <v>1</v>
      </c>
      <c r="I265" s="3">
        <v>1</v>
      </c>
      <c r="J265" s="12"/>
      <c r="K265" s="70"/>
      <c r="L265" s="18">
        <f t="shared" si="163"/>
        <v>4</v>
      </c>
      <c r="M265" s="3">
        <v>3</v>
      </c>
      <c r="N265" s="62">
        <v>1</v>
      </c>
      <c r="O265" s="70"/>
      <c r="P265" s="15">
        <f t="shared" si="204"/>
        <v>0</v>
      </c>
      <c r="Q265" s="3"/>
      <c r="R265" s="12"/>
      <c r="S265" s="93"/>
    </row>
    <row r="266" spans="1:19" ht="19.5" thickBot="1" x14ac:dyDescent="0.45">
      <c r="A266" s="26"/>
      <c r="B266" s="25" t="s">
        <v>101</v>
      </c>
      <c r="C266" s="49">
        <f t="shared" si="211"/>
        <v>1</v>
      </c>
      <c r="D266" s="38">
        <f t="shared" si="200"/>
        <v>1</v>
      </c>
      <c r="E266" s="20">
        <v>1</v>
      </c>
      <c r="F266" s="21"/>
      <c r="G266" s="71"/>
      <c r="H266" s="19">
        <f t="shared" si="176"/>
        <v>0</v>
      </c>
      <c r="I266" s="20"/>
      <c r="J266" s="21"/>
      <c r="K266" s="71"/>
      <c r="L266" s="22">
        <f t="shared" si="163"/>
        <v>0</v>
      </c>
      <c r="M266" s="20"/>
      <c r="N266" s="63"/>
      <c r="O266" s="71"/>
      <c r="P266" s="19">
        <f t="shared" si="204"/>
        <v>0</v>
      </c>
      <c r="Q266" s="20"/>
      <c r="R266" s="21"/>
      <c r="S266" s="89"/>
    </row>
    <row r="267" spans="1:19" ht="20.25" thickTop="1" thickBot="1" x14ac:dyDescent="0.45">
      <c r="A267" s="117" t="s">
        <v>215</v>
      </c>
      <c r="B267" s="118"/>
      <c r="C267" s="46">
        <f t="shared" si="211"/>
        <v>4</v>
      </c>
      <c r="D267" s="35">
        <f t="shared" si="200"/>
        <v>0</v>
      </c>
      <c r="E267" s="7">
        <f>SUM(E268:E271)</f>
        <v>0</v>
      </c>
      <c r="F267" s="10">
        <f t="shared" ref="F267:G267" si="253">SUM(F268:F271)</f>
        <v>0</v>
      </c>
      <c r="G267" s="68">
        <f t="shared" si="253"/>
        <v>0</v>
      </c>
      <c r="H267" s="13">
        <f t="shared" ref="H267:H271" si="254">I267+J267+K267</f>
        <v>3</v>
      </c>
      <c r="I267" s="7">
        <f t="shared" ref="I267:K267" si="255">SUM(I268:I271)</f>
        <v>3</v>
      </c>
      <c r="J267" s="10">
        <f t="shared" si="255"/>
        <v>0</v>
      </c>
      <c r="K267" s="68">
        <f t="shared" si="255"/>
        <v>0</v>
      </c>
      <c r="L267" s="16">
        <f t="shared" si="163"/>
        <v>1</v>
      </c>
      <c r="M267" s="7">
        <f t="shared" ref="M267:O267" si="256">SUM(M268:M271)</f>
        <v>0</v>
      </c>
      <c r="N267" s="60">
        <f t="shared" si="256"/>
        <v>1</v>
      </c>
      <c r="O267" s="68">
        <f t="shared" si="256"/>
        <v>0</v>
      </c>
      <c r="P267" s="13">
        <f t="shared" ref="P267:P270" si="257">Q267+R267+S267</f>
        <v>0</v>
      </c>
      <c r="Q267" s="7">
        <f t="shared" ref="Q267:S267" si="258">SUM(Q268:Q271)</f>
        <v>0</v>
      </c>
      <c r="R267" s="10">
        <f t="shared" si="258"/>
        <v>0</v>
      </c>
      <c r="S267" s="91">
        <f t="shared" si="258"/>
        <v>0</v>
      </c>
    </row>
    <row r="268" spans="1:19" ht="19.5" thickTop="1" x14ac:dyDescent="0.4">
      <c r="A268" s="26"/>
      <c r="B268" s="2" t="s">
        <v>216</v>
      </c>
      <c r="C268" s="45">
        <f t="shared" si="211"/>
        <v>1</v>
      </c>
      <c r="D268" s="39">
        <f t="shared" ref="D268:D270" si="259">E268+F268+G268</f>
        <v>0</v>
      </c>
      <c r="E268" s="29"/>
      <c r="F268" s="51"/>
      <c r="G268" s="72"/>
      <c r="H268" s="31">
        <f t="shared" ref="H268:H270" si="260">I268+J268+K268</f>
        <v>1</v>
      </c>
      <c r="I268" s="29">
        <v>1</v>
      </c>
      <c r="J268" s="51"/>
      <c r="K268" s="72"/>
      <c r="L268" s="53">
        <f t="shared" ref="L268:L270" si="261">M268+N268+O268</f>
        <v>0</v>
      </c>
      <c r="M268" s="29"/>
      <c r="N268" s="64"/>
      <c r="O268" s="72"/>
      <c r="P268" s="31">
        <f t="shared" si="257"/>
        <v>0</v>
      </c>
      <c r="Q268" s="29"/>
      <c r="R268" s="51"/>
      <c r="S268" s="94"/>
    </row>
    <row r="269" spans="1:19" x14ac:dyDescent="0.4">
      <c r="A269" s="26"/>
      <c r="B269" t="s">
        <v>318</v>
      </c>
      <c r="C269" s="48">
        <f t="shared" ref="C269" si="262">D269+H269+L269+P269</f>
        <v>1</v>
      </c>
      <c r="D269" s="37">
        <f t="shared" ref="D269" si="263">E269+F269+G269</f>
        <v>0</v>
      </c>
      <c r="E269" s="3"/>
      <c r="F269" s="12"/>
      <c r="G269" s="70"/>
      <c r="H269" s="15">
        <f t="shared" ref="H269" si="264">I269+J269+K269</f>
        <v>0</v>
      </c>
      <c r="I269" s="3"/>
      <c r="J269" s="12"/>
      <c r="K269" s="70"/>
      <c r="L269" s="18">
        <f t="shared" ref="L269" si="265">M269+N269+O269</f>
        <v>1</v>
      </c>
      <c r="M269" s="3"/>
      <c r="N269" s="62">
        <v>1</v>
      </c>
      <c r="O269" s="70"/>
      <c r="P269" s="15">
        <f t="shared" ref="P269" si="266">Q269+R269+S269</f>
        <v>0</v>
      </c>
      <c r="Q269" s="3"/>
      <c r="R269" s="12"/>
      <c r="S269" s="93"/>
    </row>
    <row r="270" spans="1:19" x14ac:dyDescent="0.4">
      <c r="A270" s="26"/>
      <c r="B270" s="24" t="s">
        <v>295</v>
      </c>
      <c r="C270" s="48">
        <f t="shared" si="211"/>
        <v>1</v>
      </c>
      <c r="D270" s="37">
        <f t="shared" si="259"/>
        <v>0</v>
      </c>
      <c r="E270" s="3"/>
      <c r="F270" s="12"/>
      <c r="G270" s="70"/>
      <c r="H270" s="15">
        <f t="shared" si="260"/>
        <v>1</v>
      </c>
      <c r="I270" s="3">
        <v>1</v>
      </c>
      <c r="J270" s="12"/>
      <c r="K270" s="70"/>
      <c r="L270" s="18">
        <f t="shared" si="261"/>
        <v>0</v>
      </c>
      <c r="M270" s="3"/>
      <c r="N270" s="62"/>
      <c r="O270" s="70"/>
      <c r="P270" s="15">
        <f t="shared" si="257"/>
        <v>0</v>
      </c>
      <c r="Q270" s="3"/>
      <c r="R270" s="12"/>
      <c r="S270" s="93"/>
    </row>
    <row r="271" spans="1:19" ht="19.5" thickBot="1" x14ac:dyDescent="0.45">
      <c r="A271" s="26"/>
      <c r="B271" t="s">
        <v>285</v>
      </c>
      <c r="C271" s="98">
        <f t="shared" si="211"/>
        <v>1</v>
      </c>
      <c r="D271" s="99">
        <f t="shared" si="200"/>
        <v>0</v>
      </c>
      <c r="E271" s="6"/>
      <c r="F271" s="9"/>
      <c r="G271" s="67"/>
      <c r="H271" s="100">
        <f t="shared" si="254"/>
        <v>1</v>
      </c>
      <c r="I271" s="6">
        <v>1</v>
      </c>
      <c r="J271" s="9"/>
      <c r="K271" s="67"/>
      <c r="L271" s="101">
        <f t="shared" si="163"/>
        <v>0</v>
      </c>
      <c r="M271" s="6"/>
      <c r="N271" s="59"/>
      <c r="O271" s="67"/>
      <c r="P271" s="100">
        <f t="shared" si="204"/>
        <v>0</v>
      </c>
      <c r="Q271" s="6"/>
      <c r="R271" s="9"/>
      <c r="S271" s="102"/>
    </row>
    <row r="272" spans="1:19" ht="20.25" thickTop="1" thickBot="1" x14ac:dyDescent="0.45">
      <c r="A272" s="117" t="s">
        <v>102</v>
      </c>
      <c r="B272" s="118"/>
      <c r="C272" s="46">
        <f t="shared" si="211"/>
        <v>43</v>
      </c>
      <c r="D272" s="35">
        <f t="shared" si="200"/>
        <v>0</v>
      </c>
      <c r="E272" s="7">
        <f>SUM(E273:E280)</f>
        <v>0</v>
      </c>
      <c r="F272" s="10">
        <f>SUM(F273:F280)</f>
        <v>0</v>
      </c>
      <c r="G272" s="68">
        <f t="shared" ref="G272" si="267">SUM(G273:G280)</f>
        <v>0</v>
      </c>
      <c r="H272" s="13">
        <f t="shared" ref="H272:H308" si="268">I272+J272+K272</f>
        <v>0</v>
      </c>
      <c r="I272" s="7">
        <f t="shared" ref="I272:K272" si="269">SUM(I273:I280)</f>
        <v>0</v>
      </c>
      <c r="J272" s="10">
        <f t="shared" si="269"/>
        <v>0</v>
      </c>
      <c r="K272" s="68">
        <f t="shared" si="269"/>
        <v>0</v>
      </c>
      <c r="L272" s="16">
        <f t="shared" si="163"/>
        <v>43</v>
      </c>
      <c r="M272" s="7">
        <f t="shared" ref="M272:N272" si="270">SUM(M273:M280)</f>
        <v>18</v>
      </c>
      <c r="N272" s="60">
        <f t="shared" si="270"/>
        <v>25</v>
      </c>
      <c r="O272" s="68">
        <f t="shared" ref="O272" si="271">SUM(O273:O280)</f>
        <v>0</v>
      </c>
      <c r="P272" s="13">
        <f t="shared" si="204"/>
        <v>0</v>
      </c>
      <c r="Q272" s="7">
        <f t="shared" ref="Q272:S272" si="272">SUM(Q273:Q280)</f>
        <v>0</v>
      </c>
      <c r="R272" s="10">
        <f t="shared" ref="R272" si="273">SUM(R273:R280)</f>
        <v>0</v>
      </c>
      <c r="S272" s="91">
        <f t="shared" si="272"/>
        <v>0</v>
      </c>
    </row>
    <row r="273" spans="1:19" ht="19.5" thickTop="1" x14ac:dyDescent="0.4">
      <c r="A273" s="26"/>
      <c r="B273" s="23" t="s">
        <v>103</v>
      </c>
      <c r="C273" s="47">
        <f t="shared" si="211"/>
        <v>1</v>
      </c>
      <c r="D273" s="36">
        <f t="shared" si="200"/>
        <v>0</v>
      </c>
      <c r="E273" s="4"/>
      <c r="F273" s="11"/>
      <c r="G273" s="69"/>
      <c r="H273" s="14">
        <f t="shared" si="268"/>
        <v>0</v>
      </c>
      <c r="I273" s="4"/>
      <c r="J273" s="11"/>
      <c r="K273" s="69"/>
      <c r="L273" s="17">
        <f t="shared" si="163"/>
        <v>1</v>
      </c>
      <c r="M273" s="4">
        <v>1</v>
      </c>
      <c r="N273" s="61"/>
      <c r="O273" s="69"/>
      <c r="P273" s="14">
        <f t="shared" si="204"/>
        <v>0</v>
      </c>
      <c r="Q273" s="4"/>
      <c r="R273" s="11"/>
      <c r="S273" s="92"/>
    </row>
    <row r="274" spans="1:19" x14ac:dyDescent="0.4">
      <c r="A274" s="26"/>
      <c r="B274" s="24" t="s">
        <v>104</v>
      </c>
      <c r="C274" s="48">
        <f t="shared" si="211"/>
        <v>32</v>
      </c>
      <c r="D274" s="37">
        <f t="shared" si="200"/>
        <v>0</v>
      </c>
      <c r="E274" s="3"/>
      <c r="F274" s="12"/>
      <c r="G274" s="70"/>
      <c r="H274" s="15">
        <f t="shared" si="268"/>
        <v>0</v>
      </c>
      <c r="I274" s="3"/>
      <c r="J274" s="12"/>
      <c r="K274" s="70"/>
      <c r="L274" s="18">
        <f t="shared" si="163"/>
        <v>32</v>
      </c>
      <c r="M274" s="3">
        <v>10</v>
      </c>
      <c r="N274" s="62">
        <v>22</v>
      </c>
      <c r="O274" s="70"/>
      <c r="P274" s="15">
        <f t="shared" si="204"/>
        <v>0</v>
      </c>
      <c r="Q274" s="3"/>
      <c r="R274" s="12"/>
      <c r="S274" s="93"/>
    </row>
    <row r="275" spans="1:19" x14ac:dyDescent="0.4">
      <c r="A275" s="26"/>
      <c r="B275" s="24" t="s">
        <v>197</v>
      </c>
      <c r="C275" s="48">
        <f t="shared" si="211"/>
        <v>1</v>
      </c>
      <c r="D275" s="37">
        <f t="shared" si="200"/>
        <v>0</v>
      </c>
      <c r="E275" s="3"/>
      <c r="F275" s="12"/>
      <c r="G275" s="70"/>
      <c r="H275" s="15">
        <f t="shared" si="268"/>
        <v>0</v>
      </c>
      <c r="I275" s="3"/>
      <c r="J275" s="12"/>
      <c r="K275" s="70"/>
      <c r="L275" s="18">
        <f t="shared" ref="L275:L276" si="274">M275+N275+O275</f>
        <v>1</v>
      </c>
      <c r="M275" s="3">
        <v>1</v>
      </c>
      <c r="N275" s="62"/>
      <c r="O275" s="70"/>
      <c r="P275" s="15">
        <f t="shared" si="204"/>
        <v>0</v>
      </c>
      <c r="Q275" s="3"/>
      <c r="R275" s="12"/>
      <c r="S275" s="93"/>
    </row>
    <row r="276" spans="1:19" x14ac:dyDescent="0.4">
      <c r="A276" s="26"/>
      <c r="B276" s="24" t="s">
        <v>105</v>
      </c>
      <c r="C276" s="48">
        <f t="shared" si="211"/>
        <v>1</v>
      </c>
      <c r="D276" s="37">
        <f t="shared" si="200"/>
        <v>0</v>
      </c>
      <c r="E276" s="3"/>
      <c r="F276" s="12"/>
      <c r="G276" s="70"/>
      <c r="H276" s="15">
        <f t="shared" si="268"/>
        <v>0</v>
      </c>
      <c r="I276" s="3"/>
      <c r="J276" s="12"/>
      <c r="K276" s="70"/>
      <c r="L276" s="18">
        <f t="shared" si="274"/>
        <v>1</v>
      </c>
      <c r="M276" s="3">
        <v>1</v>
      </c>
      <c r="N276" s="62"/>
      <c r="O276" s="70"/>
      <c r="P276" s="15">
        <f t="shared" si="204"/>
        <v>0</v>
      </c>
      <c r="Q276" s="3"/>
      <c r="R276" s="12"/>
      <c r="S276" s="93"/>
    </row>
    <row r="277" spans="1:19" x14ac:dyDescent="0.4">
      <c r="A277" s="26"/>
      <c r="B277" s="24" t="s">
        <v>198</v>
      </c>
      <c r="C277" s="48">
        <f t="shared" si="211"/>
        <v>1</v>
      </c>
      <c r="D277" s="37">
        <f t="shared" si="200"/>
        <v>0</v>
      </c>
      <c r="E277" s="3"/>
      <c r="F277" s="12"/>
      <c r="G277" s="70"/>
      <c r="H277" s="15">
        <f t="shared" si="268"/>
        <v>0</v>
      </c>
      <c r="I277" s="3"/>
      <c r="J277" s="12"/>
      <c r="K277" s="70"/>
      <c r="L277" s="18">
        <f t="shared" si="163"/>
        <v>1</v>
      </c>
      <c r="M277" s="3">
        <v>1</v>
      </c>
      <c r="N277" s="62"/>
      <c r="O277" s="70"/>
      <c r="P277" s="15">
        <f t="shared" si="204"/>
        <v>0</v>
      </c>
      <c r="Q277" s="3"/>
      <c r="R277" s="12"/>
      <c r="S277" s="93"/>
    </row>
    <row r="278" spans="1:19" x14ac:dyDescent="0.4">
      <c r="A278" s="26"/>
      <c r="B278" s="24" t="s">
        <v>106</v>
      </c>
      <c r="C278" s="48">
        <f t="shared" si="211"/>
        <v>5</v>
      </c>
      <c r="D278" s="37">
        <f t="shared" si="200"/>
        <v>0</v>
      </c>
      <c r="E278" s="3"/>
      <c r="F278" s="12"/>
      <c r="G278" s="70"/>
      <c r="H278" s="15">
        <f t="shared" si="268"/>
        <v>0</v>
      </c>
      <c r="I278" s="3"/>
      <c r="J278" s="12"/>
      <c r="K278" s="70"/>
      <c r="L278" s="18">
        <f t="shared" si="163"/>
        <v>5</v>
      </c>
      <c r="M278" s="3">
        <v>4</v>
      </c>
      <c r="N278" s="62">
        <v>1</v>
      </c>
      <c r="O278" s="70"/>
      <c r="P278" s="15">
        <f t="shared" si="204"/>
        <v>0</v>
      </c>
      <c r="Q278" s="3"/>
      <c r="R278" s="12"/>
      <c r="S278" s="93"/>
    </row>
    <row r="279" spans="1:19" x14ac:dyDescent="0.4">
      <c r="A279" s="26"/>
      <c r="B279" s="24" t="s">
        <v>253</v>
      </c>
      <c r="C279" s="48">
        <f t="shared" si="211"/>
        <v>1</v>
      </c>
      <c r="D279" s="37">
        <f t="shared" si="200"/>
        <v>0</v>
      </c>
      <c r="E279" s="3"/>
      <c r="F279" s="12"/>
      <c r="G279" s="70"/>
      <c r="H279" s="15">
        <f t="shared" ref="H279" si="275">I279+J279+K279</f>
        <v>0</v>
      </c>
      <c r="I279" s="3"/>
      <c r="J279" s="12"/>
      <c r="K279" s="70"/>
      <c r="L279" s="18">
        <f t="shared" ref="L279" si="276">M279+N279+O279</f>
        <v>1</v>
      </c>
      <c r="M279" s="3"/>
      <c r="N279" s="62">
        <v>1</v>
      </c>
      <c r="O279" s="70"/>
      <c r="P279" s="15">
        <f t="shared" ref="P279" si="277">Q279+R279+S279</f>
        <v>0</v>
      </c>
      <c r="Q279" s="3"/>
      <c r="R279" s="12"/>
      <c r="S279" s="93"/>
    </row>
    <row r="280" spans="1:19" ht="19.5" thickBot="1" x14ac:dyDescent="0.45">
      <c r="A280" s="26"/>
      <c r="B280" s="25" t="s">
        <v>254</v>
      </c>
      <c r="C280" s="49">
        <f t="shared" si="211"/>
        <v>1</v>
      </c>
      <c r="D280" s="38">
        <f t="shared" si="200"/>
        <v>0</v>
      </c>
      <c r="E280" s="20"/>
      <c r="F280" s="21"/>
      <c r="G280" s="71"/>
      <c r="H280" s="19">
        <f t="shared" si="268"/>
        <v>0</v>
      </c>
      <c r="I280" s="20"/>
      <c r="J280" s="21"/>
      <c r="K280" s="71"/>
      <c r="L280" s="22">
        <f t="shared" si="163"/>
        <v>1</v>
      </c>
      <c r="M280" s="20"/>
      <c r="N280" s="63">
        <v>1</v>
      </c>
      <c r="O280" s="71"/>
      <c r="P280" s="19">
        <f t="shared" si="204"/>
        <v>0</v>
      </c>
      <c r="Q280" s="20"/>
      <c r="R280" s="21"/>
      <c r="S280" s="89"/>
    </row>
    <row r="281" spans="1:19" ht="20.25" thickTop="1" thickBot="1" x14ac:dyDescent="0.45">
      <c r="A281" s="117" t="s">
        <v>107</v>
      </c>
      <c r="B281" s="118"/>
      <c r="C281" s="46">
        <f t="shared" si="211"/>
        <v>306</v>
      </c>
      <c r="D281" s="35">
        <f t="shared" si="200"/>
        <v>16</v>
      </c>
      <c r="E281" s="7">
        <f>E282</f>
        <v>11</v>
      </c>
      <c r="F281" s="10">
        <f>F282</f>
        <v>3</v>
      </c>
      <c r="G281" s="68">
        <f t="shared" ref="G281" si="278">G282</f>
        <v>2</v>
      </c>
      <c r="H281" s="13">
        <f t="shared" si="268"/>
        <v>30</v>
      </c>
      <c r="I281" s="7">
        <f t="shared" ref="I281:J281" si="279">I282</f>
        <v>22</v>
      </c>
      <c r="J281" s="10">
        <f t="shared" si="279"/>
        <v>7</v>
      </c>
      <c r="K281" s="68">
        <f t="shared" ref="K281:O281" si="280">K282</f>
        <v>1</v>
      </c>
      <c r="L281" s="16">
        <f t="shared" si="163"/>
        <v>254</v>
      </c>
      <c r="M281" s="7">
        <f t="shared" si="280"/>
        <v>138</v>
      </c>
      <c r="N281" s="60">
        <f t="shared" si="280"/>
        <v>106</v>
      </c>
      <c r="O281" s="68">
        <f t="shared" si="280"/>
        <v>10</v>
      </c>
      <c r="P281" s="13">
        <f t="shared" si="204"/>
        <v>6</v>
      </c>
      <c r="Q281" s="7">
        <f t="shared" ref="Q281:S281" si="281">Q282</f>
        <v>4</v>
      </c>
      <c r="R281" s="10">
        <f t="shared" si="281"/>
        <v>2</v>
      </c>
      <c r="S281" s="91">
        <f t="shared" si="281"/>
        <v>0</v>
      </c>
    </row>
    <row r="282" spans="1:19" ht="20.25" thickTop="1" thickBot="1" x14ac:dyDescent="0.45">
      <c r="A282" s="26"/>
      <c r="B282" s="2" t="s">
        <v>107</v>
      </c>
      <c r="C282" s="45">
        <f t="shared" si="211"/>
        <v>306</v>
      </c>
      <c r="D282" s="39">
        <f t="shared" si="200"/>
        <v>16</v>
      </c>
      <c r="E282" s="29">
        <v>11</v>
      </c>
      <c r="F282" s="51">
        <v>3</v>
      </c>
      <c r="G282" s="72">
        <v>2</v>
      </c>
      <c r="H282" s="31">
        <f t="shared" si="268"/>
        <v>30</v>
      </c>
      <c r="I282" s="29">
        <v>22</v>
      </c>
      <c r="J282" s="51">
        <v>7</v>
      </c>
      <c r="K282" s="72">
        <v>1</v>
      </c>
      <c r="L282" s="53">
        <f>M282+N282+O282</f>
        <v>254</v>
      </c>
      <c r="M282" s="29">
        <v>138</v>
      </c>
      <c r="N282" s="64">
        <v>106</v>
      </c>
      <c r="O282" s="72">
        <v>10</v>
      </c>
      <c r="P282" s="31">
        <f t="shared" si="204"/>
        <v>6</v>
      </c>
      <c r="Q282" s="29">
        <v>4</v>
      </c>
      <c r="R282" s="51">
        <v>2</v>
      </c>
      <c r="S282" s="94"/>
    </row>
    <row r="283" spans="1:19" ht="20.25" thickTop="1" thickBot="1" x14ac:dyDescent="0.45">
      <c r="A283" s="117" t="s">
        <v>108</v>
      </c>
      <c r="B283" s="118"/>
      <c r="C283" s="46">
        <f t="shared" si="211"/>
        <v>16</v>
      </c>
      <c r="D283" s="35">
        <f t="shared" si="200"/>
        <v>0</v>
      </c>
      <c r="E283" s="7">
        <f>SUM(E284:E288)</f>
        <v>0</v>
      </c>
      <c r="F283" s="10">
        <f>SUM(F284:F288)</f>
        <v>0</v>
      </c>
      <c r="G283" s="68">
        <f t="shared" ref="G283" si="282">SUM(G284:G288)</f>
        <v>0</v>
      </c>
      <c r="H283" s="13">
        <f t="shared" si="268"/>
        <v>0</v>
      </c>
      <c r="I283" s="7">
        <f t="shared" ref="I283:K283" si="283">SUM(I284:I288)</f>
        <v>0</v>
      </c>
      <c r="J283" s="10">
        <f t="shared" si="283"/>
        <v>0</v>
      </c>
      <c r="K283" s="68">
        <f t="shared" si="283"/>
        <v>0</v>
      </c>
      <c r="L283" s="16">
        <f t="shared" si="163"/>
        <v>16</v>
      </c>
      <c r="M283" s="7">
        <f t="shared" ref="M283:N283" si="284">SUM(M284:M288)</f>
        <v>10</v>
      </c>
      <c r="N283" s="60">
        <f t="shared" si="284"/>
        <v>6</v>
      </c>
      <c r="O283" s="68">
        <f t="shared" ref="O283" si="285">SUM(O284:O288)</f>
        <v>0</v>
      </c>
      <c r="P283" s="13">
        <f t="shared" si="204"/>
        <v>0</v>
      </c>
      <c r="Q283" s="7">
        <f t="shared" ref="Q283:S283" si="286">SUM(Q284:Q288)</f>
        <v>0</v>
      </c>
      <c r="R283" s="10">
        <f t="shared" ref="R283" si="287">SUM(R284:R288)</f>
        <v>0</v>
      </c>
      <c r="S283" s="91">
        <f t="shared" si="286"/>
        <v>0</v>
      </c>
    </row>
    <row r="284" spans="1:19" ht="19.5" thickTop="1" x14ac:dyDescent="0.4">
      <c r="A284" s="26"/>
      <c r="B284" s="23" t="s">
        <v>109</v>
      </c>
      <c r="C284" s="47">
        <f t="shared" si="211"/>
        <v>2</v>
      </c>
      <c r="D284" s="36">
        <f t="shared" si="200"/>
        <v>0</v>
      </c>
      <c r="E284" s="4"/>
      <c r="F284" s="11"/>
      <c r="G284" s="69"/>
      <c r="H284" s="14">
        <f t="shared" si="268"/>
        <v>0</v>
      </c>
      <c r="I284" s="4"/>
      <c r="J284" s="11"/>
      <c r="K284" s="69"/>
      <c r="L284" s="17">
        <f t="shared" si="163"/>
        <v>2</v>
      </c>
      <c r="M284" s="4">
        <v>1</v>
      </c>
      <c r="N284" s="61">
        <v>1</v>
      </c>
      <c r="O284" s="69"/>
      <c r="P284" s="14">
        <f t="shared" si="204"/>
        <v>0</v>
      </c>
      <c r="Q284" s="4"/>
      <c r="R284" s="11"/>
      <c r="S284" s="92"/>
    </row>
    <row r="285" spans="1:19" x14ac:dyDescent="0.4">
      <c r="A285" s="26"/>
      <c r="B285" s="24" t="s">
        <v>110</v>
      </c>
      <c r="C285" s="48">
        <f t="shared" si="211"/>
        <v>10</v>
      </c>
      <c r="D285" s="37">
        <f t="shared" si="200"/>
        <v>0</v>
      </c>
      <c r="E285" s="3"/>
      <c r="F285" s="12"/>
      <c r="G285" s="70"/>
      <c r="H285" s="15">
        <f t="shared" si="268"/>
        <v>0</v>
      </c>
      <c r="I285" s="3"/>
      <c r="J285" s="12"/>
      <c r="K285" s="70"/>
      <c r="L285" s="18">
        <f t="shared" si="163"/>
        <v>10</v>
      </c>
      <c r="M285" s="3">
        <v>6</v>
      </c>
      <c r="N285" s="62">
        <v>4</v>
      </c>
      <c r="O285" s="70"/>
      <c r="P285" s="15">
        <f t="shared" si="204"/>
        <v>0</v>
      </c>
      <c r="Q285" s="3"/>
      <c r="R285" s="12"/>
      <c r="S285" s="93"/>
    </row>
    <row r="286" spans="1:19" x14ac:dyDescent="0.4">
      <c r="A286" s="26"/>
      <c r="B286" s="24" t="s">
        <v>199</v>
      </c>
      <c r="C286" s="48">
        <f t="shared" ref="C286" si="288">D286+H286+L286+P286</f>
        <v>1</v>
      </c>
      <c r="D286" s="37">
        <f t="shared" ref="D286" si="289">E286+F286+G286</f>
        <v>0</v>
      </c>
      <c r="E286" s="3"/>
      <c r="F286" s="12"/>
      <c r="G286" s="70"/>
      <c r="H286" s="15">
        <f t="shared" ref="H286" si="290">I286+J286+K286</f>
        <v>0</v>
      </c>
      <c r="I286" s="3"/>
      <c r="J286" s="12"/>
      <c r="K286" s="70"/>
      <c r="L286" s="18">
        <f t="shared" si="163"/>
        <v>1</v>
      </c>
      <c r="M286" s="3"/>
      <c r="N286" s="62">
        <v>1</v>
      </c>
      <c r="O286" s="70"/>
      <c r="P286" s="15">
        <f t="shared" ref="P286" si="291">Q286+R286+S286</f>
        <v>0</v>
      </c>
      <c r="Q286" s="3"/>
      <c r="R286" s="12"/>
      <c r="S286" s="93"/>
    </row>
    <row r="287" spans="1:19" x14ac:dyDescent="0.4">
      <c r="A287" s="26"/>
      <c r="B287" t="s">
        <v>319</v>
      </c>
      <c r="C287" s="48">
        <f t="shared" si="211"/>
        <v>2</v>
      </c>
      <c r="D287" s="37">
        <f t="shared" si="200"/>
        <v>0</v>
      </c>
      <c r="E287" s="3"/>
      <c r="F287" s="12"/>
      <c r="G287" s="70"/>
      <c r="H287" s="15">
        <f t="shared" si="268"/>
        <v>0</v>
      </c>
      <c r="I287" s="3"/>
      <c r="J287" s="12"/>
      <c r="K287" s="70"/>
      <c r="L287" s="18">
        <f t="shared" ref="L287" si="292">M287+N287+O287</f>
        <v>2</v>
      </c>
      <c r="M287" s="3">
        <v>2</v>
      </c>
      <c r="N287" s="62"/>
      <c r="O287" s="70"/>
      <c r="P287" s="15">
        <f t="shared" si="204"/>
        <v>0</v>
      </c>
      <c r="Q287" s="3"/>
      <c r="R287" s="12"/>
      <c r="S287" s="93"/>
    </row>
    <row r="288" spans="1:19" ht="19.5" thickBot="1" x14ac:dyDescent="0.45">
      <c r="A288" s="26"/>
      <c r="B288" t="s">
        <v>320</v>
      </c>
      <c r="C288" s="49">
        <f t="shared" si="211"/>
        <v>1</v>
      </c>
      <c r="D288" s="38">
        <f t="shared" si="200"/>
        <v>0</v>
      </c>
      <c r="E288" s="20"/>
      <c r="F288" s="21"/>
      <c r="G288" s="71"/>
      <c r="H288" s="19">
        <f t="shared" si="268"/>
        <v>0</v>
      </c>
      <c r="I288" s="20"/>
      <c r="J288" s="21"/>
      <c r="K288" s="71"/>
      <c r="L288" s="22">
        <f t="shared" si="163"/>
        <v>1</v>
      </c>
      <c r="M288" s="20">
        <v>1</v>
      </c>
      <c r="N288" s="63"/>
      <c r="O288" s="71"/>
      <c r="P288" s="19">
        <f t="shared" si="204"/>
        <v>0</v>
      </c>
      <c r="Q288" s="20"/>
      <c r="R288" s="21"/>
      <c r="S288" s="89"/>
    </row>
    <row r="289" spans="1:19" ht="20.25" thickTop="1" thickBot="1" x14ac:dyDescent="0.45">
      <c r="A289" s="117" t="s">
        <v>140</v>
      </c>
      <c r="B289" s="118"/>
      <c r="C289" s="46">
        <f t="shared" si="211"/>
        <v>13</v>
      </c>
      <c r="D289" s="35">
        <f t="shared" ref="D289:D308" si="293">E289+F289+G289</f>
        <v>0</v>
      </c>
      <c r="E289" s="7">
        <f>SUM(E290:E301)</f>
        <v>0</v>
      </c>
      <c r="F289" s="10">
        <f>SUM(F290:F301)</f>
        <v>0</v>
      </c>
      <c r="G289" s="68">
        <f>SUM(G290:G301)</f>
        <v>0</v>
      </c>
      <c r="H289" s="13">
        <f t="shared" si="268"/>
        <v>1</v>
      </c>
      <c r="I289" s="7">
        <f>SUM(I290:I301)</f>
        <v>1</v>
      </c>
      <c r="J289" s="10">
        <f>SUM(J290:J301)</f>
        <v>0</v>
      </c>
      <c r="K289" s="68">
        <f>SUM(K290:K301)</f>
        <v>0</v>
      </c>
      <c r="L289" s="16">
        <f t="shared" si="163"/>
        <v>12</v>
      </c>
      <c r="M289" s="7">
        <f>SUM(M290:M301)</f>
        <v>5</v>
      </c>
      <c r="N289" s="60">
        <f>SUM(N290:N301)</f>
        <v>7</v>
      </c>
      <c r="O289" s="68">
        <f>SUM(O290:O301)</f>
        <v>0</v>
      </c>
      <c r="P289" s="13">
        <f t="shared" si="204"/>
        <v>0</v>
      </c>
      <c r="Q289" s="7">
        <f>SUM(Q290:Q301)</f>
        <v>0</v>
      </c>
      <c r="R289" s="10">
        <f>SUM(R290:R301)</f>
        <v>0</v>
      </c>
      <c r="S289" s="91">
        <f>SUM(S290:S301)</f>
        <v>0</v>
      </c>
    </row>
    <row r="290" spans="1:19" ht="19.5" thickTop="1" x14ac:dyDescent="0.4">
      <c r="A290" s="26"/>
      <c r="B290" s="23" t="s">
        <v>141</v>
      </c>
      <c r="C290" s="47">
        <f t="shared" si="211"/>
        <v>2</v>
      </c>
      <c r="D290" s="36">
        <f t="shared" si="293"/>
        <v>0</v>
      </c>
      <c r="E290" s="4"/>
      <c r="F290" s="11"/>
      <c r="G290" s="69"/>
      <c r="H290" s="14">
        <f t="shared" si="268"/>
        <v>0</v>
      </c>
      <c r="I290" s="4"/>
      <c r="J290" s="11"/>
      <c r="K290" s="69"/>
      <c r="L290" s="17">
        <f t="shared" si="163"/>
        <v>2</v>
      </c>
      <c r="M290" s="4">
        <v>1</v>
      </c>
      <c r="N290" s="61">
        <v>1</v>
      </c>
      <c r="O290" s="69"/>
      <c r="P290" s="14">
        <f t="shared" si="204"/>
        <v>0</v>
      </c>
      <c r="Q290" s="4"/>
      <c r="R290" s="11"/>
      <c r="S290" s="92"/>
    </row>
    <row r="291" spans="1:19" x14ac:dyDescent="0.4">
      <c r="A291" s="26"/>
      <c r="B291" s="24" t="s">
        <v>273</v>
      </c>
      <c r="C291" s="48">
        <f t="shared" si="211"/>
        <v>1</v>
      </c>
      <c r="D291" s="37">
        <f t="shared" si="293"/>
        <v>0</v>
      </c>
      <c r="E291" s="3"/>
      <c r="F291" s="12"/>
      <c r="G291" s="70"/>
      <c r="H291" s="15">
        <f t="shared" ref="H291" si="294">I291+J291+K291</f>
        <v>0</v>
      </c>
      <c r="I291" s="3"/>
      <c r="J291" s="12"/>
      <c r="K291" s="70"/>
      <c r="L291" s="18">
        <f t="shared" ref="L291" si="295">M291+N291+O291</f>
        <v>1</v>
      </c>
      <c r="M291" s="3"/>
      <c r="N291" s="62">
        <v>1</v>
      </c>
      <c r="O291" s="70"/>
      <c r="P291" s="15">
        <f t="shared" si="204"/>
        <v>0</v>
      </c>
      <c r="Q291" s="3"/>
      <c r="R291" s="12"/>
      <c r="S291" s="93"/>
    </row>
    <row r="292" spans="1:19" x14ac:dyDescent="0.4">
      <c r="A292" s="26"/>
      <c r="B292" s="24" t="s">
        <v>270</v>
      </c>
      <c r="C292" s="48">
        <f t="shared" si="211"/>
        <v>1</v>
      </c>
      <c r="D292" s="37">
        <f t="shared" si="293"/>
        <v>0</v>
      </c>
      <c r="E292" s="3"/>
      <c r="F292" s="12"/>
      <c r="G292" s="70"/>
      <c r="H292" s="15">
        <f t="shared" si="268"/>
        <v>0</v>
      </c>
      <c r="I292" s="3"/>
      <c r="J292" s="12"/>
      <c r="K292" s="70"/>
      <c r="L292" s="18">
        <f t="shared" ref="L292" si="296">M292+N292+O292</f>
        <v>1</v>
      </c>
      <c r="M292" s="3"/>
      <c r="N292" s="62">
        <v>1</v>
      </c>
      <c r="O292" s="70"/>
      <c r="P292" s="15">
        <f t="shared" ref="P292" si="297">Q292+R292+S292</f>
        <v>0</v>
      </c>
      <c r="Q292" s="3"/>
      <c r="R292" s="12"/>
      <c r="S292" s="93"/>
    </row>
    <row r="293" spans="1:19" x14ac:dyDescent="0.4">
      <c r="A293" s="26"/>
      <c r="B293" s="24" t="s">
        <v>200</v>
      </c>
      <c r="C293" s="48">
        <f t="shared" si="211"/>
        <v>1</v>
      </c>
      <c r="D293" s="37">
        <f t="shared" si="293"/>
        <v>0</v>
      </c>
      <c r="E293" s="3"/>
      <c r="F293" s="12"/>
      <c r="G293" s="70"/>
      <c r="H293" s="15">
        <f t="shared" ref="H293" si="298">I293+J293+K293</f>
        <v>1</v>
      </c>
      <c r="I293" s="3">
        <v>1</v>
      </c>
      <c r="J293" s="12"/>
      <c r="K293" s="70"/>
      <c r="L293" s="18">
        <f t="shared" ref="L293" si="299">M293+N293+O293</f>
        <v>0</v>
      </c>
      <c r="M293" s="3"/>
      <c r="N293" s="62"/>
      <c r="O293" s="70"/>
      <c r="P293" s="15">
        <f t="shared" si="204"/>
        <v>0</v>
      </c>
      <c r="Q293" s="3"/>
      <c r="R293" s="12"/>
      <c r="S293" s="93"/>
    </row>
    <row r="294" spans="1:19" x14ac:dyDescent="0.4">
      <c r="A294" s="26"/>
      <c r="B294" s="24" t="s">
        <v>240</v>
      </c>
      <c r="C294" s="48">
        <f t="shared" si="211"/>
        <v>1</v>
      </c>
      <c r="D294" s="37">
        <f t="shared" si="293"/>
        <v>0</v>
      </c>
      <c r="E294" s="3"/>
      <c r="F294" s="12"/>
      <c r="G294" s="70"/>
      <c r="H294" s="15">
        <f t="shared" si="268"/>
        <v>0</v>
      </c>
      <c r="I294" s="3"/>
      <c r="J294" s="12"/>
      <c r="K294" s="70"/>
      <c r="L294" s="18">
        <f t="shared" ref="L294" si="300">M294+N294+O294</f>
        <v>1</v>
      </c>
      <c r="M294" s="3"/>
      <c r="N294" s="62">
        <v>1</v>
      </c>
      <c r="O294" s="70"/>
      <c r="P294" s="15">
        <f t="shared" si="204"/>
        <v>0</v>
      </c>
      <c r="Q294" s="3"/>
      <c r="R294" s="12"/>
      <c r="S294" s="93"/>
    </row>
    <row r="295" spans="1:19" x14ac:dyDescent="0.4">
      <c r="A295" s="26"/>
      <c r="B295" s="24" t="s">
        <v>241</v>
      </c>
      <c r="C295" s="48">
        <f t="shared" si="211"/>
        <v>1</v>
      </c>
      <c r="D295" s="37">
        <f t="shared" si="293"/>
        <v>0</v>
      </c>
      <c r="E295" s="3"/>
      <c r="F295" s="12"/>
      <c r="G295" s="70"/>
      <c r="H295" s="15">
        <f t="shared" ref="H295" si="301">I295+J295+K295</f>
        <v>0</v>
      </c>
      <c r="I295" s="3"/>
      <c r="J295" s="12"/>
      <c r="K295" s="70"/>
      <c r="L295" s="18">
        <f t="shared" ref="L295" si="302">M295+N295+O295</f>
        <v>1</v>
      </c>
      <c r="M295" s="3">
        <v>1</v>
      </c>
      <c r="N295" s="62"/>
      <c r="O295" s="70"/>
      <c r="P295" s="15">
        <f t="shared" si="204"/>
        <v>0</v>
      </c>
      <c r="Q295" s="3"/>
      <c r="R295" s="12"/>
      <c r="S295" s="93"/>
    </row>
    <row r="296" spans="1:19" x14ac:dyDescent="0.4">
      <c r="A296" s="26"/>
      <c r="B296" s="24" t="s">
        <v>202</v>
      </c>
      <c r="C296" s="48">
        <f t="shared" si="211"/>
        <v>1</v>
      </c>
      <c r="D296" s="37">
        <f t="shared" si="293"/>
        <v>0</v>
      </c>
      <c r="E296" s="3"/>
      <c r="F296" s="12"/>
      <c r="G296" s="70"/>
      <c r="H296" s="15">
        <f t="shared" si="268"/>
        <v>0</v>
      </c>
      <c r="I296" s="3"/>
      <c r="J296" s="12"/>
      <c r="K296" s="70"/>
      <c r="L296" s="18">
        <f t="shared" ref="L296:L297" si="303">M296+N296+O296</f>
        <v>1</v>
      </c>
      <c r="M296" s="3"/>
      <c r="N296" s="62">
        <v>1</v>
      </c>
      <c r="O296" s="70"/>
      <c r="P296" s="15">
        <f t="shared" si="204"/>
        <v>0</v>
      </c>
      <c r="Q296" s="3"/>
      <c r="R296" s="12"/>
      <c r="S296" s="93"/>
    </row>
    <row r="297" spans="1:19" x14ac:dyDescent="0.4">
      <c r="A297" s="26"/>
      <c r="B297" s="24" t="s">
        <v>255</v>
      </c>
      <c r="C297" s="48">
        <f t="shared" si="211"/>
        <v>1</v>
      </c>
      <c r="D297" s="37">
        <f t="shared" si="293"/>
        <v>0</v>
      </c>
      <c r="E297" s="3"/>
      <c r="F297" s="12"/>
      <c r="G297" s="70"/>
      <c r="H297" s="15">
        <f t="shared" ref="H297" si="304">I297+J297+K297</f>
        <v>0</v>
      </c>
      <c r="I297" s="3"/>
      <c r="J297" s="12"/>
      <c r="K297" s="70"/>
      <c r="L297" s="18">
        <f t="shared" si="303"/>
        <v>1</v>
      </c>
      <c r="M297" s="3">
        <v>1</v>
      </c>
      <c r="N297" s="62"/>
      <c r="O297" s="70"/>
      <c r="P297" s="15">
        <f t="shared" ref="P297" si="305">Q297+R297+S297</f>
        <v>0</v>
      </c>
      <c r="Q297" s="3"/>
      <c r="R297" s="12"/>
      <c r="S297" s="93"/>
    </row>
    <row r="298" spans="1:19" x14ac:dyDescent="0.4">
      <c r="A298" s="26"/>
      <c r="B298" s="24" t="s">
        <v>271</v>
      </c>
      <c r="C298" s="48">
        <f t="shared" si="211"/>
        <v>1</v>
      </c>
      <c r="D298" s="37">
        <f t="shared" si="293"/>
        <v>0</v>
      </c>
      <c r="E298" s="3"/>
      <c r="F298" s="12"/>
      <c r="G298" s="70"/>
      <c r="H298" s="15">
        <f t="shared" ref="H298" si="306">I298+J298+K298</f>
        <v>0</v>
      </c>
      <c r="I298" s="3"/>
      <c r="J298" s="12"/>
      <c r="K298" s="70"/>
      <c r="L298" s="18">
        <f t="shared" ref="L298" si="307">M298+N298+O298</f>
        <v>1</v>
      </c>
      <c r="M298" s="3">
        <v>1</v>
      </c>
      <c r="N298" s="62"/>
      <c r="O298" s="70"/>
      <c r="P298" s="15">
        <f t="shared" ref="P298" si="308">Q298+R298+S298</f>
        <v>0</v>
      </c>
      <c r="Q298" s="3"/>
      <c r="R298" s="12"/>
      <c r="S298" s="93"/>
    </row>
    <row r="299" spans="1:19" x14ac:dyDescent="0.4">
      <c r="A299" s="26"/>
      <c r="B299" s="24" t="s">
        <v>201</v>
      </c>
      <c r="C299" s="48">
        <f t="shared" ref="C299:C308" si="309">D299+H299+L299+P299</f>
        <v>1</v>
      </c>
      <c r="D299" s="37">
        <f t="shared" si="293"/>
        <v>0</v>
      </c>
      <c r="E299" s="3"/>
      <c r="F299" s="12"/>
      <c r="G299" s="70"/>
      <c r="H299" s="15">
        <f t="shared" si="268"/>
        <v>0</v>
      </c>
      <c r="I299" s="3"/>
      <c r="J299" s="12"/>
      <c r="K299" s="70"/>
      <c r="L299" s="18">
        <f t="shared" ref="L299" si="310">M299+N299+O299</f>
        <v>1</v>
      </c>
      <c r="M299" s="3">
        <v>1</v>
      </c>
      <c r="N299" s="62"/>
      <c r="O299" s="70"/>
      <c r="P299" s="15">
        <f t="shared" si="204"/>
        <v>0</v>
      </c>
      <c r="Q299" s="3"/>
      <c r="R299" s="12"/>
      <c r="S299" s="93"/>
    </row>
    <row r="300" spans="1:19" x14ac:dyDescent="0.4">
      <c r="A300" s="26"/>
      <c r="B300" s="24" t="s">
        <v>203</v>
      </c>
      <c r="C300" s="48">
        <f t="shared" si="309"/>
        <v>1</v>
      </c>
      <c r="D300" s="37">
        <f t="shared" si="293"/>
        <v>0</v>
      </c>
      <c r="E300" s="3"/>
      <c r="F300" s="12"/>
      <c r="G300" s="70"/>
      <c r="H300" s="15">
        <f t="shared" ref="H300" si="311">I300+J300+K300</f>
        <v>0</v>
      </c>
      <c r="I300" s="3"/>
      <c r="J300" s="12"/>
      <c r="K300" s="70"/>
      <c r="L300" s="18">
        <f t="shared" ref="L300" si="312">M300+N300+O300</f>
        <v>1</v>
      </c>
      <c r="M300" s="3"/>
      <c r="N300" s="62">
        <v>1</v>
      </c>
      <c r="O300" s="70"/>
      <c r="P300" s="15">
        <f t="shared" ref="P300" si="313">Q300+R300+S300</f>
        <v>0</v>
      </c>
      <c r="Q300" s="3"/>
      <c r="R300" s="12"/>
      <c r="S300" s="93"/>
    </row>
    <row r="301" spans="1:19" ht="19.5" thickBot="1" x14ac:dyDescent="0.45">
      <c r="A301" s="26"/>
      <c r="B301" s="25" t="s">
        <v>272</v>
      </c>
      <c r="C301" s="49">
        <f t="shared" si="309"/>
        <v>1</v>
      </c>
      <c r="D301" s="38">
        <f t="shared" si="293"/>
        <v>0</v>
      </c>
      <c r="E301" s="20"/>
      <c r="F301" s="21"/>
      <c r="G301" s="71"/>
      <c r="H301" s="19">
        <f t="shared" si="268"/>
        <v>0</v>
      </c>
      <c r="I301" s="20"/>
      <c r="J301" s="21"/>
      <c r="K301" s="71"/>
      <c r="L301" s="22">
        <f t="shared" ref="L301:L308" si="314">M301+N301+O301</f>
        <v>1</v>
      </c>
      <c r="M301" s="20"/>
      <c r="N301" s="63">
        <v>1</v>
      </c>
      <c r="O301" s="71"/>
      <c r="P301" s="19">
        <f t="shared" si="204"/>
        <v>0</v>
      </c>
      <c r="Q301" s="20"/>
      <c r="R301" s="21"/>
      <c r="S301" s="89"/>
    </row>
    <row r="302" spans="1:19" ht="20.25" thickTop="1" thickBot="1" x14ac:dyDescent="0.45">
      <c r="A302" s="117" t="s">
        <v>111</v>
      </c>
      <c r="B302" s="118"/>
      <c r="C302" s="46">
        <f t="shared" si="309"/>
        <v>11</v>
      </c>
      <c r="D302" s="35">
        <f t="shared" si="293"/>
        <v>0</v>
      </c>
      <c r="E302" s="7">
        <f>SUM(E303:E308)</f>
        <v>0</v>
      </c>
      <c r="F302" s="10">
        <f>SUM(F303:F308)</f>
        <v>0</v>
      </c>
      <c r="G302" s="68">
        <f t="shared" ref="G302" si="315">SUM(G303:G308)</f>
        <v>0</v>
      </c>
      <c r="H302" s="13">
        <f t="shared" si="268"/>
        <v>1</v>
      </c>
      <c r="I302" s="7">
        <f t="shared" ref="I302:K302" si="316">SUM(I303:I308)</f>
        <v>0</v>
      </c>
      <c r="J302" s="10">
        <f t="shared" si="316"/>
        <v>1</v>
      </c>
      <c r="K302" s="68">
        <f t="shared" si="316"/>
        <v>0</v>
      </c>
      <c r="L302" s="16">
        <f t="shared" si="314"/>
        <v>10</v>
      </c>
      <c r="M302" s="7">
        <f t="shared" ref="M302:N302" si="317">SUM(M303:M308)</f>
        <v>3</v>
      </c>
      <c r="N302" s="60">
        <f t="shared" si="317"/>
        <v>7</v>
      </c>
      <c r="O302" s="68">
        <f t="shared" ref="O302" si="318">SUM(O303:O308)</f>
        <v>0</v>
      </c>
      <c r="P302" s="13">
        <f t="shared" si="204"/>
        <v>0</v>
      </c>
      <c r="Q302" s="7">
        <f t="shared" ref="Q302:S302" si="319">SUM(Q303:Q308)</f>
        <v>0</v>
      </c>
      <c r="R302" s="10">
        <f t="shared" ref="R302" si="320">SUM(R303:R308)</f>
        <v>0</v>
      </c>
      <c r="S302" s="91">
        <f t="shared" si="319"/>
        <v>0</v>
      </c>
    </row>
    <row r="303" spans="1:19" ht="19.5" thickTop="1" x14ac:dyDescent="0.4">
      <c r="A303" s="26"/>
      <c r="B303" s="23" t="s">
        <v>112</v>
      </c>
      <c r="C303" s="47">
        <f t="shared" si="309"/>
        <v>1</v>
      </c>
      <c r="D303" s="36">
        <f t="shared" si="293"/>
        <v>0</v>
      </c>
      <c r="E303" s="4"/>
      <c r="F303" s="11"/>
      <c r="G303" s="69"/>
      <c r="H303" s="14">
        <f t="shared" si="268"/>
        <v>1</v>
      </c>
      <c r="I303" s="4"/>
      <c r="J303" s="11">
        <v>1</v>
      </c>
      <c r="K303" s="69"/>
      <c r="L303" s="17">
        <f t="shared" si="314"/>
        <v>0</v>
      </c>
      <c r="M303" s="4"/>
      <c r="N303" s="61"/>
      <c r="O303" s="69"/>
      <c r="P303" s="14">
        <f t="shared" si="204"/>
        <v>0</v>
      </c>
      <c r="Q303" s="4"/>
      <c r="R303" s="11"/>
      <c r="S303" s="92"/>
    </row>
    <row r="304" spans="1:19" x14ac:dyDescent="0.4">
      <c r="A304" s="26"/>
      <c r="B304" s="24" t="s">
        <v>113</v>
      </c>
      <c r="C304" s="48">
        <f t="shared" si="309"/>
        <v>2</v>
      </c>
      <c r="D304" s="37">
        <f t="shared" si="293"/>
        <v>0</v>
      </c>
      <c r="E304" s="3"/>
      <c r="F304" s="12"/>
      <c r="G304" s="70"/>
      <c r="H304" s="15">
        <f t="shared" ref="H304" si="321">I304+J304+K304</f>
        <v>0</v>
      </c>
      <c r="I304" s="3"/>
      <c r="J304" s="12"/>
      <c r="K304" s="70"/>
      <c r="L304" s="18">
        <f t="shared" ref="L304" si="322">M304+N304+O304</f>
        <v>2</v>
      </c>
      <c r="M304" s="3"/>
      <c r="N304" s="62">
        <v>2</v>
      </c>
      <c r="O304" s="70"/>
      <c r="P304" s="15">
        <f t="shared" ref="P304" si="323">Q304+R304+S304</f>
        <v>0</v>
      </c>
      <c r="Q304" s="3"/>
      <c r="R304" s="12"/>
      <c r="S304" s="93"/>
    </row>
    <row r="305" spans="1:19" x14ac:dyDescent="0.4">
      <c r="A305" s="26"/>
      <c r="B305" s="24" t="s">
        <v>256</v>
      </c>
      <c r="C305" s="48">
        <f t="shared" si="309"/>
        <v>5</v>
      </c>
      <c r="D305" s="37">
        <f t="shared" si="293"/>
        <v>0</v>
      </c>
      <c r="E305" s="3"/>
      <c r="F305" s="12"/>
      <c r="G305" s="70"/>
      <c r="H305" s="15">
        <f t="shared" ref="H305:H306" si="324">I305+J305+K305</f>
        <v>0</v>
      </c>
      <c r="I305" s="3"/>
      <c r="J305" s="12"/>
      <c r="K305" s="70"/>
      <c r="L305" s="18">
        <f t="shared" ref="L305:L306" si="325">M305+N305+O305</f>
        <v>5</v>
      </c>
      <c r="M305" s="3">
        <v>3</v>
      </c>
      <c r="N305" s="62">
        <v>2</v>
      </c>
      <c r="O305" s="70"/>
      <c r="P305" s="15">
        <f t="shared" ref="P305:P306" si="326">Q305+R305+S305</f>
        <v>0</v>
      </c>
      <c r="Q305" s="3"/>
      <c r="R305" s="12"/>
      <c r="S305" s="93"/>
    </row>
    <row r="306" spans="1:19" x14ac:dyDescent="0.4">
      <c r="A306" s="26"/>
      <c r="B306" s="24" t="s">
        <v>257</v>
      </c>
      <c r="C306" s="48">
        <f t="shared" ref="C306" si="327">D306+H306+L306+P306</f>
        <v>1</v>
      </c>
      <c r="D306" s="37">
        <f t="shared" ref="D306" si="328">E306+F306+G306</f>
        <v>0</v>
      </c>
      <c r="E306" s="3"/>
      <c r="F306" s="12"/>
      <c r="G306" s="70"/>
      <c r="H306" s="15">
        <f t="shared" si="324"/>
        <v>0</v>
      </c>
      <c r="I306" s="3"/>
      <c r="J306" s="12"/>
      <c r="K306" s="70"/>
      <c r="L306" s="18">
        <f t="shared" si="325"/>
        <v>1</v>
      </c>
      <c r="M306" s="3"/>
      <c r="N306" s="62">
        <v>1</v>
      </c>
      <c r="O306" s="70"/>
      <c r="P306" s="15">
        <f t="shared" si="326"/>
        <v>0</v>
      </c>
      <c r="Q306" s="3"/>
      <c r="R306" s="12"/>
      <c r="S306" s="93"/>
    </row>
    <row r="307" spans="1:19" x14ac:dyDescent="0.4">
      <c r="A307" s="26"/>
      <c r="B307" s="24" t="s">
        <v>321</v>
      </c>
      <c r="C307" s="48">
        <f t="shared" si="309"/>
        <v>1</v>
      </c>
      <c r="D307" s="37">
        <f t="shared" si="293"/>
        <v>0</v>
      </c>
      <c r="E307" s="3"/>
      <c r="F307" s="12"/>
      <c r="G307" s="70"/>
      <c r="H307" s="15">
        <f t="shared" si="268"/>
        <v>0</v>
      </c>
      <c r="I307" s="3"/>
      <c r="J307" s="12"/>
      <c r="K307" s="70"/>
      <c r="L307" s="18">
        <f t="shared" si="314"/>
        <v>1</v>
      </c>
      <c r="M307" s="3"/>
      <c r="N307" s="62">
        <v>1</v>
      </c>
      <c r="O307" s="70"/>
      <c r="P307" s="15">
        <f t="shared" si="204"/>
        <v>0</v>
      </c>
      <c r="Q307" s="3"/>
      <c r="R307" s="12"/>
      <c r="S307" s="93"/>
    </row>
    <row r="308" spans="1:19" ht="19.5" thickBot="1" x14ac:dyDescent="0.45">
      <c r="A308" s="30"/>
      <c r="B308" t="s">
        <v>322</v>
      </c>
      <c r="C308" s="50">
        <f t="shared" si="309"/>
        <v>1</v>
      </c>
      <c r="D308" s="40">
        <f t="shared" si="293"/>
        <v>0</v>
      </c>
      <c r="E308" s="28"/>
      <c r="F308" s="52"/>
      <c r="G308" s="73"/>
      <c r="H308" s="32">
        <f t="shared" si="268"/>
        <v>0</v>
      </c>
      <c r="I308" s="28"/>
      <c r="J308" s="52"/>
      <c r="K308" s="73"/>
      <c r="L308" s="54">
        <f t="shared" si="314"/>
        <v>1</v>
      </c>
      <c r="M308" s="28"/>
      <c r="N308" s="65">
        <v>1</v>
      </c>
      <c r="O308" s="73"/>
      <c r="P308" s="32">
        <f t="shared" si="204"/>
        <v>0</v>
      </c>
      <c r="Q308" s="28"/>
      <c r="R308" s="52"/>
      <c r="S308" s="95"/>
    </row>
    <row r="309" spans="1:19" ht="36" customHeight="1" thickTop="1" x14ac:dyDescent="0.4">
      <c r="A309" s="134" t="s">
        <v>298</v>
      </c>
      <c r="B309" s="134"/>
      <c r="C309" s="134"/>
      <c r="D309" s="134"/>
      <c r="E309" s="134"/>
      <c r="F309" s="134"/>
      <c r="G309" s="134"/>
      <c r="H309" s="134"/>
      <c r="I309" s="134"/>
      <c r="J309" s="134"/>
      <c r="K309" s="134"/>
      <c r="L309" s="134"/>
      <c r="M309" s="134"/>
      <c r="N309" s="134"/>
      <c r="O309" s="134"/>
      <c r="P309" s="134"/>
      <c r="Q309" s="134"/>
      <c r="R309" s="134"/>
      <c r="S309" s="134"/>
    </row>
    <row r="310" spans="1:19" ht="36" customHeight="1" x14ac:dyDescent="0.4">
      <c r="A310" s="132" t="s">
        <v>116</v>
      </c>
      <c r="B310" s="132"/>
      <c r="C310" s="132"/>
      <c r="D310" s="132"/>
      <c r="E310" s="132"/>
      <c r="F310" s="132"/>
      <c r="G310" s="132"/>
      <c r="H310" s="132"/>
      <c r="I310" s="132"/>
      <c r="J310" s="132"/>
      <c r="K310" s="132"/>
      <c r="L310" s="132"/>
      <c r="M310" s="132"/>
      <c r="N310" s="132"/>
      <c r="O310" s="132"/>
      <c r="P310" s="132"/>
      <c r="Q310" s="132"/>
      <c r="R310" s="132"/>
      <c r="S310" s="132"/>
    </row>
    <row r="311" spans="1:19" ht="36" customHeight="1" x14ac:dyDescent="0.4">
      <c r="A311" s="132" t="s">
        <v>242</v>
      </c>
      <c r="B311" s="132"/>
      <c r="C311" s="132"/>
      <c r="D311" s="132"/>
      <c r="E311" s="132"/>
      <c r="F311" s="132"/>
      <c r="G311" s="132"/>
      <c r="H311" s="132"/>
      <c r="I311" s="132"/>
      <c r="J311" s="132"/>
      <c r="K311" s="132"/>
      <c r="L311" s="132"/>
      <c r="M311" s="132"/>
      <c r="N311" s="132"/>
      <c r="O311" s="132"/>
      <c r="P311" s="132"/>
      <c r="Q311" s="132"/>
      <c r="R311" s="132"/>
      <c r="S311" s="132"/>
    </row>
    <row r="312" spans="1:19" ht="36" customHeight="1" x14ac:dyDescent="0.4">
      <c r="A312" s="132" t="s">
        <v>289</v>
      </c>
      <c r="B312" s="132"/>
      <c r="C312" s="132"/>
      <c r="D312" s="132"/>
      <c r="E312" s="132"/>
      <c r="F312" s="132"/>
      <c r="G312" s="132"/>
      <c r="H312" s="132"/>
      <c r="I312" s="132"/>
      <c r="J312" s="132"/>
      <c r="K312" s="132"/>
      <c r="L312" s="132"/>
      <c r="M312" s="132"/>
      <c r="N312" s="132"/>
      <c r="O312" s="132"/>
      <c r="P312" s="132"/>
      <c r="Q312" s="132"/>
      <c r="R312" s="132"/>
      <c r="S312" s="132"/>
    </row>
    <row r="313" spans="1:19" ht="81" customHeight="1" x14ac:dyDescent="0.4">
      <c r="A313" s="132" t="s">
        <v>299</v>
      </c>
      <c r="B313" s="132"/>
      <c r="C313" s="132"/>
      <c r="D313" s="132"/>
      <c r="E313" s="132"/>
      <c r="F313" s="132"/>
      <c r="G313" s="132"/>
      <c r="H313" s="132"/>
      <c r="I313" s="132"/>
      <c r="J313" s="132"/>
      <c r="K313" s="132"/>
      <c r="L313" s="132"/>
      <c r="M313" s="132"/>
      <c r="N313" s="132"/>
      <c r="O313" s="132"/>
      <c r="P313" s="132"/>
      <c r="Q313" s="132"/>
      <c r="R313" s="132"/>
      <c r="S313" s="132"/>
    </row>
    <row r="314" spans="1:19" ht="36" customHeight="1" x14ac:dyDescent="0.4">
      <c r="A314" s="132" t="s">
        <v>296</v>
      </c>
      <c r="B314" s="132"/>
      <c r="C314" s="132"/>
      <c r="D314" s="132"/>
      <c r="E314" s="132"/>
      <c r="F314" s="132"/>
      <c r="G314" s="132"/>
      <c r="H314" s="132"/>
      <c r="I314" s="132"/>
      <c r="J314" s="132"/>
      <c r="K314" s="132"/>
      <c r="L314" s="132"/>
      <c r="M314" s="132"/>
      <c r="N314" s="132"/>
      <c r="O314" s="132"/>
      <c r="P314" s="132"/>
      <c r="Q314" s="132"/>
      <c r="R314" s="132"/>
      <c r="S314" s="132"/>
    </row>
  </sheetData>
  <mergeCells count="33">
    <mergeCell ref="A314:S314"/>
    <mergeCell ref="P4:S4"/>
    <mergeCell ref="A34:B34"/>
    <mergeCell ref="A8:B8"/>
    <mergeCell ref="A313:S313"/>
    <mergeCell ref="A309:S309"/>
    <mergeCell ref="A310:S310"/>
    <mergeCell ref="A311:S311"/>
    <mergeCell ref="A212:B212"/>
    <mergeCell ref="A256:B256"/>
    <mergeCell ref="A262:B262"/>
    <mergeCell ref="A289:B289"/>
    <mergeCell ref="A302:B302"/>
    <mergeCell ref="A312:S312"/>
    <mergeCell ref="A283:B283"/>
    <mergeCell ref="A272:B272"/>
    <mergeCell ref="A281:B281"/>
    <mergeCell ref="A130:B130"/>
    <mergeCell ref="A77:B77"/>
    <mergeCell ref="A88:B88"/>
    <mergeCell ref="A267:B267"/>
    <mergeCell ref="A2:S2"/>
    <mergeCell ref="A3:S3"/>
    <mergeCell ref="A161:B161"/>
    <mergeCell ref="A170:B170"/>
    <mergeCell ref="A46:B46"/>
    <mergeCell ref="A86:B86"/>
    <mergeCell ref="A4:B7"/>
    <mergeCell ref="A90:B90"/>
    <mergeCell ref="A106:B106"/>
    <mergeCell ref="L4:O4"/>
    <mergeCell ref="D4:F4"/>
    <mergeCell ref="H4:J4"/>
  </mergeCells>
  <phoneticPr fontId="1"/>
  <pageMargins left="0.25" right="0.25" top="0.75" bottom="0.75" header="0.3" footer="0.3"/>
  <pageSetup paperSize="9" scale="8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9D54A-1615-4C18-A45D-419C494D5CCF}">
  <dimension ref="A1:S307"/>
  <sheetViews>
    <sheetView workbookViewId="0"/>
  </sheetViews>
  <sheetFormatPr defaultRowHeight="18.75" x14ac:dyDescent="0.4"/>
  <cols>
    <col min="1" max="1" width="8.25" customWidth="1"/>
    <col min="2" max="2" width="25.5" customWidth="1"/>
    <col min="3" max="3" width="8.5" customWidth="1"/>
    <col min="4" max="7" width="6.5" customWidth="1"/>
    <col min="8" max="8" width="7" customWidth="1"/>
    <col min="9" max="11" width="6.5" customWidth="1"/>
    <col min="12" max="12" width="6.875" customWidth="1"/>
    <col min="13" max="13" width="7.375" customWidth="1"/>
    <col min="14" max="14" width="7.5" bestFit="1" customWidth="1"/>
    <col min="15" max="19" width="6.5" customWidth="1"/>
  </cols>
  <sheetData>
    <row r="1" spans="1:19" x14ac:dyDescent="0.4">
      <c r="A1" t="s">
        <v>115</v>
      </c>
      <c r="C1" s="113">
        <f t="shared" ref="C1:S1" si="0">C8+C34+C45+C74+C83+C85+C87+C102+C125+C156+C164+C206+C249+C255+C260+C265+C274+C276+C282+C295</f>
        <v>1725</v>
      </c>
      <c r="D1" s="1">
        <f t="shared" si="0"/>
        <v>62</v>
      </c>
      <c r="E1" s="1">
        <f t="shared" si="0"/>
        <v>51</v>
      </c>
      <c r="F1" s="1">
        <f t="shared" si="0"/>
        <v>11</v>
      </c>
      <c r="G1" s="1">
        <f t="shared" si="0"/>
        <v>0</v>
      </c>
      <c r="H1" s="1">
        <f t="shared" si="0"/>
        <v>227</v>
      </c>
      <c r="I1" s="1">
        <f t="shared" si="0"/>
        <v>138</v>
      </c>
      <c r="J1" s="1">
        <f t="shared" si="0"/>
        <v>88</v>
      </c>
      <c r="K1" s="1">
        <f t="shared" si="0"/>
        <v>1</v>
      </c>
      <c r="L1" s="113">
        <f t="shared" si="0"/>
        <v>1431</v>
      </c>
      <c r="M1" s="113">
        <f t="shared" si="0"/>
        <v>729</v>
      </c>
      <c r="N1" s="1">
        <f t="shared" si="0"/>
        <v>698</v>
      </c>
      <c r="O1" s="1">
        <f t="shared" si="0"/>
        <v>4</v>
      </c>
      <c r="P1" s="1">
        <f t="shared" si="0"/>
        <v>5</v>
      </c>
      <c r="Q1" s="1">
        <f t="shared" si="0"/>
        <v>3</v>
      </c>
      <c r="R1" s="1">
        <f t="shared" si="0"/>
        <v>2</v>
      </c>
      <c r="S1" s="1">
        <f t="shared" si="0"/>
        <v>0</v>
      </c>
    </row>
    <row r="2" spans="1:19" ht="56.25" customHeight="1" x14ac:dyDescent="0.4">
      <c r="A2" s="115" t="s">
        <v>323</v>
      </c>
      <c r="B2" s="115"/>
      <c r="C2" s="115"/>
      <c r="D2" s="115"/>
      <c r="E2" s="115"/>
      <c r="F2" s="115"/>
      <c r="G2" s="115"/>
      <c r="H2" s="115"/>
      <c r="I2" s="115"/>
      <c r="J2" s="115"/>
      <c r="K2" s="115"/>
      <c r="L2" s="115"/>
      <c r="M2" s="115"/>
      <c r="N2" s="115"/>
      <c r="O2" s="115"/>
      <c r="P2" s="115"/>
      <c r="Q2" s="115"/>
      <c r="R2" s="115"/>
      <c r="S2" s="115"/>
    </row>
    <row r="3" spans="1:19" ht="38.25" customHeight="1" thickBot="1" x14ac:dyDescent="0.45">
      <c r="A3" s="116" t="s">
        <v>204</v>
      </c>
      <c r="B3" s="116"/>
      <c r="C3" s="116"/>
      <c r="D3" s="116"/>
      <c r="E3" s="116"/>
      <c r="F3" s="116"/>
      <c r="G3" s="116"/>
      <c r="H3" s="116"/>
      <c r="I3" s="116"/>
      <c r="J3" s="116"/>
      <c r="K3" s="116"/>
      <c r="L3" s="116"/>
      <c r="M3" s="116"/>
      <c r="N3" s="116"/>
      <c r="O3" s="116"/>
      <c r="P3" s="116"/>
      <c r="Q3" s="116"/>
      <c r="R3" s="116"/>
      <c r="S3" s="116"/>
    </row>
    <row r="4" spans="1:19" ht="19.5" thickTop="1" x14ac:dyDescent="0.4">
      <c r="A4" s="119" t="s">
        <v>6</v>
      </c>
      <c r="B4" s="120"/>
      <c r="C4" s="43" t="s">
        <v>0</v>
      </c>
      <c r="D4" s="128" t="s">
        <v>1</v>
      </c>
      <c r="E4" s="129"/>
      <c r="F4" s="129"/>
      <c r="G4" s="97"/>
      <c r="H4" s="130" t="s">
        <v>2</v>
      </c>
      <c r="I4" s="130"/>
      <c r="J4" s="130"/>
      <c r="K4" s="96"/>
      <c r="L4" s="125" t="s">
        <v>3</v>
      </c>
      <c r="M4" s="126"/>
      <c r="N4" s="126"/>
      <c r="O4" s="127"/>
      <c r="P4" s="129" t="s">
        <v>142</v>
      </c>
      <c r="Q4" s="129"/>
      <c r="R4" s="129"/>
      <c r="S4" s="133"/>
    </row>
    <row r="5" spans="1:19" x14ac:dyDescent="0.4">
      <c r="A5" s="121"/>
      <c r="B5" s="122"/>
      <c r="C5" s="44"/>
      <c r="D5" s="33"/>
      <c r="E5" s="5" t="s">
        <v>4</v>
      </c>
      <c r="F5" s="8" t="s">
        <v>5</v>
      </c>
      <c r="G5" s="66" t="s">
        <v>143</v>
      </c>
      <c r="H5" s="55"/>
      <c r="I5" s="5" t="s">
        <v>4</v>
      </c>
      <c r="J5" s="8" t="s">
        <v>5</v>
      </c>
      <c r="K5" s="66" t="s">
        <v>143</v>
      </c>
      <c r="L5" s="55"/>
      <c r="M5" s="5" t="s">
        <v>4</v>
      </c>
      <c r="N5" s="58" t="s">
        <v>5</v>
      </c>
      <c r="O5" s="66" t="s">
        <v>143</v>
      </c>
      <c r="P5" s="55"/>
      <c r="Q5" s="5" t="s">
        <v>4</v>
      </c>
      <c r="R5" s="8" t="s">
        <v>5</v>
      </c>
      <c r="S5" s="88" t="s">
        <v>143</v>
      </c>
    </row>
    <row r="6" spans="1:19" ht="19.5" thickBot="1" x14ac:dyDescent="0.45">
      <c r="A6" s="121"/>
      <c r="B6" s="122"/>
      <c r="C6" s="45">
        <f>D6+H6+L6+P6</f>
        <v>1726</v>
      </c>
      <c r="D6" s="34">
        <f>E6+F6+G6</f>
        <v>62</v>
      </c>
      <c r="E6" s="20">
        <v>51</v>
      </c>
      <c r="F6" s="21">
        <v>11</v>
      </c>
      <c r="G6" s="71"/>
      <c r="H6" s="19">
        <f>I6+J6+K6</f>
        <v>227</v>
      </c>
      <c r="I6" s="20">
        <v>138</v>
      </c>
      <c r="J6" s="21">
        <v>88</v>
      </c>
      <c r="K6" s="71">
        <v>1</v>
      </c>
      <c r="L6" s="22">
        <f>M6+N6+O6</f>
        <v>1432</v>
      </c>
      <c r="M6" s="20">
        <v>730</v>
      </c>
      <c r="N6" s="63">
        <v>698</v>
      </c>
      <c r="O6" s="71">
        <v>4</v>
      </c>
      <c r="P6" s="19">
        <f>Q6+R6+S6</f>
        <v>5</v>
      </c>
      <c r="Q6" s="20">
        <v>3</v>
      </c>
      <c r="R6" s="21">
        <v>2</v>
      </c>
      <c r="S6" s="89">
        <v>0</v>
      </c>
    </row>
    <row r="7" spans="1:19" ht="20.25" thickTop="1" thickBot="1" x14ac:dyDescent="0.45">
      <c r="A7" s="123"/>
      <c r="B7" s="124"/>
      <c r="C7" s="74">
        <f>C6/C6</f>
        <v>1</v>
      </c>
      <c r="D7" s="75">
        <f>D6/$C$6</f>
        <v>3.5921205098493628E-2</v>
      </c>
      <c r="E7" s="76">
        <f t="shared" ref="E7:S7" si="1">E6/$C$6</f>
        <v>2.954808806488992E-2</v>
      </c>
      <c r="F7" s="78">
        <f t="shared" si="1"/>
        <v>6.3731170336037077E-3</v>
      </c>
      <c r="G7" s="79">
        <f t="shared" si="1"/>
        <v>0</v>
      </c>
      <c r="H7" s="77">
        <f t="shared" si="1"/>
        <v>0.13151796060254925</v>
      </c>
      <c r="I7" s="76">
        <f t="shared" si="1"/>
        <v>7.9953650057937434E-2</v>
      </c>
      <c r="J7" s="78">
        <f t="shared" si="1"/>
        <v>5.0984936268829661E-2</v>
      </c>
      <c r="K7" s="79">
        <f t="shared" si="1"/>
        <v>5.7937427578215526E-4</v>
      </c>
      <c r="L7" s="80">
        <f t="shared" si="1"/>
        <v>0.82966396292004641</v>
      </c>
      <c r="M7" s="76">
        <f t="shared" si="1"/>
        <v>0.42294322132097334</v>
      </c>
      <c r="N7" s="81">
        <f t="shared" si="1"/>
        <v>0.40440324449594439</v>
      </c>
      <c r="O7" s="79">
        <f t="shared" si="1"/>
        <v>2.3174971031286211E-3</v>
      </c>
      <c r="P7" s="77">
        <f t="shared" si="1"/>
        <v>2.8968713789107765E-3</v>
      </c>
      <c r="Q7" s="76">
        <f t="shared" si="1"/>
        <v>1.7381228273464658E-3</v>
      </c>
      <c r="R7" s="78">
        <f t="shared" si="1"/>
        <v>1.1587485515643105E-3</v>
      </c>
      <c r="S7" s="90">
        <f t="shared" si="1"/>
        <v>0</v>
      </c>
    </row>
    <row r="8" spans="1:19" ht="20.25" thickTop="1" thickBot="1" x14ac:dyDescent="0.45">
      <c r="A8" s="117" t="s">
        <v>274</v>
      </c>
      <c r="B8" s="118"/>
      <c r="C8" s="46">
        <f t="shared" ref="C8" si="2">D8+H8+L8+P8</f>
        <v>44</v>
      </c>
      <c r="D8" s="35">
        <f t="shared" ref="D8" si="3">E8+F8</f>
        <v>1</v>
      </c>
      <c r="E8" s="7">
        <f>SUM(E9:E33)</f>
        <v>1</v>
      </c>
      <c r="F8" s="10">
        <f>SUM(F9:F33)</f>
        <v>0</v>
      </c>
      <c r="G8" s="68">
        <f>SUM(G9:G33)</f>
        <v>0</v>
      </c>
      <c r="H8" s="13">
        <f>I8+J8+K8</f>
        <v>2</v>
      </c>
      <c r="I8" s="7">
        <f>SUM(I9:I33)</f>
        <v>2</v>
      </c>
      <c r="J8" s="10">
        <f>SUM(J9:J33)</f>
        <v>0</v>
      </c>
      <c r="K8" s="68">
        <f>SUM(K9:K33)</f>
        <v>0</v>
      </c>
      <c r="L8" s="16">
        <f>M8+N8+O8</f>
        <v>41</v>
      </c>
      <c r="M8" s="7">
        <f>SUM(M9:M33)</f>
        <v>19</v>
      </c>
      <c r="N8" s="60">
        <f>SUM(N9:N33)</f>
        <v>21</v>
      </c>
      <c r="O8" s="68">
        <f>SUM(O9:O33)</f>
        <v>1</v>
      </c>
      <c r="P8" s="13">
        <f t="shared" ref="P8" si="4">Q8+R8+S8</f>
        <v>0</v>
      </c>
      <c r="Q8" s="7">
        <f>SUM(Q9:Q33)</f>
        <v>0</v>
      </c>
      <c r="R8" s="10">
        <f>SUM(R9:R33)</f>
        <v>0</v>
      </c>
      <c r="S8" s="91">
        <f>SUM(S9:S33)</f>
        <v>0</v>
      </c>
    </row>
    <row r="9" spans="1:19" ht="19.5" thickTop="1" x14ac:dyDescent="0.4">
      <c r="A9" s="26"/>
      <c r="B9" s="23" t="s">
        <v>148</v>
      </c>
      <c r="C9" s="47">
        <f t="shared" ref="C9:C92" si="5">D9+H9+L9+P9</f>
        <v>2</v>
      </c>
      <c r="D9" s="36">
        <f t="shared" ref="D9:D74" si="6">E9+F9+G9</f>
        <v>0</v>
      </c>
      <c r="E9" s="4"/>
      <c r="F9" s="11"/>
      <c r="G9" s="69"/>
      <c r="H9" s="14">
        <f t="shared" ref="H9:H96" si="7">I9+J9+K9</f>
        <v>2</v>
      </c>
      <c r="I9" s="4">
        <v>2</v>
      </c>
      <c r="J9" s="11"/>
      <c r="K9" s="69"/>
      <c r="L9" s="17">
        <f t="shared" ref="L9:L44" si="8">M9+N9+O9</f>
        <v>0</v>
      </c>
      <c r="M9" s="4"/>
      <c r="N9" s="61"/>
      <c r="O9" s="69"/>
      <c r="P9" s="14">
        <f t="shared" ref="P9:P77" si="9">Q9+R9+S9</f>
        <v>0</v>
      </c>
      <c r="Q9" s="4"/>
      <c r="R9" s="11"/>
      <c r="S9" s="92"/>
    </row>
    <row r="10" spans="1:19" x14ac:dyDescent="0.4">
      <c r="A10" s="26"/>
      <c r="B10" s="24" t="s">
        <v>276</v>
      </c>
      <c r="C10" s="48">
        <f t="shared" ref="C10" si="10">D10+H10+L10+P10</f>
        <v>1</v>
      </c>
      <c r="D10" s="37">
        <f t="shared" ref="D10" si="11">E10+F10+G10</f>
        <v>0</v>
      </c>
      <c r="E10" s="3"/>
      <c r="F10" s="12"/>
      <c r="G10" s="70"/>
      <c r="H10" s="15">
        <f t="shared" ref="H10" si="12">I10+J10+K10</f>
        <v>0</v>
      </c>
      <c r="I10" s="3"/>
      <c r="J10" s="12"/>
      <c r="K10" s="70"/>
      <c r="L10" s="18">
        <f t="shared" ref="L10" si="13">M10+N10+O10</f>
        <v>1</v>
      </c>
      <c r="M10" s="3">
        <v>1</v>
      </c>
      <c r="N10" s="62"/>
      <c r="O10" s="70"/>
      <c r="P10" s="15">
        <f t="shared" ref="P10" si="14">Q10+R10+S10</f>
        <v>0</v>
      </c>
      <c r="Q10" s="3"/>
      <c r="R10" s="12"/>
      <c r="S10" s="93"/>
    </row>
    <row r="11" spans="1:19" x14ac:dyDescent="0.4">
      <c r="A11" s="26"/>
      <c r="B11" s="24" t="s">
        <v>147</v>
      </c>
      <c r="C11" s="48">
        <f t="shared" si="5"/>
        <v>10</v>
      </c>
      <c r="D11" s="37">
        <f t="shared" si="6"/>
        <v>0</v>
      </c>
      <c r="E11" s="3"/>
      <c r="F11" s="12"/>
      <c r="G11" s="70"/>
      <c r="H11" s="15">
        <f t="shared" si="7"/>
        <v>0</v>
      </c>
      <c r="I11" s="3"/>
      <c r="J11" s="12"/>
      <c r="K11" s="70"/>
      <c r="L11" s="18">
        <f t="shared" si="8"/>
        <v>10</v>
      </c>
      <c r="M11" s="3">
        <v>7</v>
      </c>
      <c r="N11" s="62">
        <v>3</v>
      </c>
      <c r="O11" s="70"/>
      <c r="P11" s="15">
        <f t="shared" si="9"/>
        <v>0</v>
      </c>
      <c r="Q11" s="3"/>
      <c r="R11" s="12"/>
      <c r="S11" s="93"/>
    </row>
    <row r="12" spans="1:19" x14ac:dyDescent="0.4">
      <c r="A12" s="26"/>
      <c r="B12" s="24" t="s">
        <v>7</v>
      </c>
      <c r="C12" s="48">
        <f t="shared" si="5"/>
        <v>1</v>
      </c>
      <c r="D12" s="37">
        <f t="shared" si="6"/>
        <v>0</v>
      </c>
      <c r="E12" s="3"/>
      <c r="F12" s="12"/>
      <c r="G12" s="70"/>
      <c r="H12" s="15">
        <f t="shared" si="7"/>
        <v>0</v>
      </c>
      <c r="I12" s="3"/>
      <c r="J12" s="12"/>
      <c r="K12" s="70"/>
      <c r="L12" s="18">
        <f t="shared" si="8"/>
        <v>1</v>
      </c>
      <c r="M12" s="3"/>
      <c r="N12" s="62">
        <v>1</v>
      </c>
      <c r="O12" s="70"/>
      <c r="P12" s="15">
        <f t="shared" si="9"/>
        <v>0</v>
      </c>
      <c r="Q12" s="3"/>
      <c r="R12" s="12"/>
      <c r="S12" s="93"/>
    </row>
    <row r="13" spans="1:19" x14ac:dyDescent="0.4">
      <c r="A13" s="26"/>
      <c r="B13" s="24" t="s">
        <v>217</v>
      </c>
      <c r="C13" s="48">
        <f t="shared" si="5"/>
        <v>1</v>
      </c>
      <c r="D13" s="37">
        <f t="shared" si="6"/>
        <v>0</v>
      </c>
      <c r="E13" s="3"/>
      <c r="F13" s="12"/>
      <c r="G13" s="70"/>
      <c r="H13" s="15">
        <f t="shared" si="7"/>
        <v>0</v>
      </c>
      <c r="I13" s="3"/>
      <c r="J13" s="12"/>
      <c r="K13" s="70"/>
      <c r="L13" s="18">
        <f t="shared" si="8"/>
        <v>1</v>
      </c>
      <c r="M13" s="3"/>
      <c r="N13" s="62">
        <v>1</v>
      </c>
      <c r="O13" s="70"/>
      <c r="P13" s="15">
        <f t="shared" si="9"/>
        <v>0</v>
      </c>
      <c r="Q13" s="3"/>
      <c r="R13" s="12"/>
      <c r="S13" s="93"/>
    </row>
    <row r="14" spans="1:19" x14ac:dyDescent="0.4">
      <c r="A14" s="26"/>
      <c r="B14" s="24" t="s">
        <v>8</v>
      </c>
      <c r="C14" s="48">
        <f t="shared" si="5"/>
        <v>1</v>
      </c>
      <c r="D14" s="37">
        <f t="shared" si="6"/>
        <v>0</v>
      </c>
      <c r="E14" s="3"/>
      <c r="F14" s="12"/>
      <c r="G14" s="70"/>
      <c r="H14" s="15">
        <f t="shared" si="7"/>
        <v>0</v>
      </c>
      <c r="I14" s="3"/>
      <c r="J14" s="12"/>
      <c r="K14" s="70"/>
      <c r="L14" s="18">
        <f t="shared" si="8"/>
        <v>1</v>
      </c>
      <c r="M14" s="3"/>
      <c r="N14" s="62">
        <v>1</v>
      </c>
      <c r="O14" s="70"/>
      <c r="P14" s="15">
        <f t="shared" si="9"/>
        <v>0</v>
      </c>
      <c r="Q14" s="3"/>
      <c r="R14" s="12"/>
      <c r="S14" s="93"/>
    </row>
    <row r="15" spans="1:19" x14ac:dyDescent="0.4">
      <c r="A15" s="26"/>
      <c r="B15" t="s">
        <v>149</v>
      </c>
      <c r="C15" s="48">
        <f t="shared" si="5"/>
        <v>3</v>
      </c>
      <c r="D15" s="37">
        <f t="shared" si="6"/>
        <v>0</v>
      </c>
      <c r="E15" s="3"/>
      <c r="F15" s="12"/>
      <c r="G15" s="70"/>
      <c r="H15" s="15">
        <f t="shared" si="7"/>
        <v>0</v>
      </c>
      <c r="I15" s="3"/>
      <c r="J15" s="12"/>
      <c r="K15" s="70"/>
      <c r="L15" s="18">
        <f t="shared" si="8"/>
        <v>3</v>
      </c>
      <c r="M15" s="3">
        <v>1</v>
      </c>
      <c r="N15" s="62">
        <v>2</v>
      </c>
      <c r="O15" s="70"/>
      <c r="P15" s="15">
        <f t="shared" si="9"/>
        <v>0</v>
      </c>
      <c r="Q15" s="3"/>
      <c r="R15" s="12"/>
      <c r="S15" s="93"/>
    </row>
    <row r="16" spans="1:19" x14ac:dyDescent="0.4">
      <c r="A16" s="26"/>
      <c r="B16" s="24" t="s">
        <v>277</v>
      </c>
      <c r="C16" s="48">
        <f t="shared" ref="C16" si="15">D16+H16+L16+P16</f>
        <v>1</v>
      </c>
      <c r="D16" s="37">
        <f t="shared" ref="D16" si="16">E16+F16+G16</f>
        <v>0</v>
      </c>
      <c r="E16" s="3"/>
      <c r="F16" s="12"/>
      <c r="G16" s="70"/>
      <c r="H16" s="15">
        <f t="shared" ref="H16" si="17">I16+J16+K16</f>
        <v>0</v>
      </c>
      <c r="I16" s="3"/>
      <c r="J16" s="12"/>
      <c r="K16" s="70"/>
      <c r="L16" s="18">
        <f t="shared" ref="L16" si="18">M16+N16+O16</f>
        <v>1</v>
      </c>
      <c r="M16" s="3">
        <v>1</v>
      </c>
      <c r="N16" s="62"/>
      <c r="O16" s="70"/>
      <c r="P16" s="15">
        <f t="shared" ref="P16" si="19">Q16+R16+S16</f>
        <v>0</v>
      </c>
      <c r="Q16" s="3"/>
      <c r="R16" s="12"/>
      <c r="S16" s="93"/>
    </row>
    <row r="17" spans="1:19" x14ac:dyDescent="0.4">
      <c r="A17" s="26"/>
      <c r="B17" s="57" t="s">
        <v>150</v>
      </c>
      <c r="C17" s="48">
        <f t="shared" si="5"/>
        <v>1</v>
      </c>
      <c r="D17" s="37">
        <f t="shared" si="6"/>
        <v>0</v>
      </c>
      <c r="E17" s="3"/>
      <c r="F17" s="12"/>
      <c r="G17" s="70"/>
      <c r="H17" s="15">
        <f t="shared" si="7"/>
        <v>0</v>
      </c>
      <c r="I17" s="3"/>
      <c r="J17" s="12"/>
      <c r="K17" s="70"/>
      <c r="L17" s="18">
        <f t="shared" si="8"/>
        <v>1</v>
      </c>
      <c r="M17" s="3">
        <v>1</v>
      </c>
      <c r="N17" s="62"/>
      <c r="O17" s="70"/>
      <c r="P17" s="15">
        <f t="shared" si="9"/>
        <v>0</v>
      </c>
      <c r="Q17" s="3"/>
      <c r="R17" s="12"/>
      <c r="S17" s="93"/>
    </row>
    <row r="18" spans="1:19" x14ac:dyDescent="0.4">
      <c r="A18" s="26"/>
      <c r="B18" s="24" t="s">
        <v>9</v>
      </c>
      <c r="C18" s="48">
        <f t="shared" si="5"/>
        <v>1</v>
      </c>
      <c r="D18" s="37">
        <f t="shared" si="6"/>
        <v>0</v>
      </c>
      <c r="E18" s="3"/>
      <c r="F18" s="12"/>
      <c r="G18" s="70"/>
      <c r="H18" s="15">
        <f t="shared" si="7"/>
        <v>0</v>
      </c>
      <c r="I18" s="3"/>
      <c r="J18" s="12"/>
      <c r="K18" s="70"/>
      <c r="L18" s="18">
        <f t="shared" si="8"/>
        <v>1</v>
      </c>
      <c r="M18" s="3"/>
      <c r="N18" s="62">
        <v>1</v>
      </c>
      <c r="O18" s="70"/>
      <c r="P18" s="15">
        <f t="shared" si="9"/>
        <v>0</v>
      </c>
      <c r="Q18" s="3"/>
      <c r="R18" s="12"/>
      <c r="S18" s="93"/>
    </row>
    <row r="19" spans="1:19" x14ac:dyDescent="0.4">
      <c r="A19" s="26"/>
      <c r="B19" s="24" t="s">
        <v>151</v>
      </c>
      <c r="C19" s="48">
        <f t="shared" si="5"/>
        <v>1</v>
      </c>
      <c r="D19" s="37">
        <f t="shared" si="6"/>
        <v>0</v>
      </c>
      <c r="E19" s="3"/>
      <c r="F19" s="12"/>
      <c r="G19" s="70"/>
      <c r="H19" s="15">
        <f t="shared" si="7"/>
        <v>0</v>
      </c>
      <c r="I19" s="3"/>
      <c r="J19" s="12"/>
      <c r="K19" s="70"/>
      <c r="L19" s="18">
        <f t="shared" si="8"/>
        <v>1</v>
      </c>
      <c r="M19" s="3"/>
      <c r="N19" s="62">
        <v>1</v>
      </c>
      <c r="O19" s="70"/>
      <c r="P19" s="15">
        <f t="shared" si="9"/>
        <v>0</v>
      </c>
      <c r="Q19" s="3"/>
      <c r="R19" s="12"/>
      <c r="S19" s="93"/>
    </row>
    <row r="20" spans="1:19" x14ac:dyDescent="0.4">
      <c r="A20" s="26"/>
      <c r="B20" s="24" t="s">
        <v>10</v>
      </c>
      <c r="C20" s="48">
        <f t="shared" si="5"/>
        <v>2</v>
      </c>
      <c r="D20" s="37">
        <f t="shared" si="6"/>
        <v>0</v>
      </c>
      <c r="E20" s="3"/>
      <c r="F20" s="12"/>
      <c r="G20" s="70"/>
      <c r="H20" s="15">
        <f t="shared" si="7"/>
        <v>0</v>
      </c>
      <c r="I20" s="3"/>
      <c r="J20" s="12"/>
      <c r="K20" s="70"/>
      <c r="L20" s="18">
        <f t="shared" si="8"/>
        <v>2</v>
      </c>
      <c r="M20" s="3">
        <v>2</v>
      </c>
      <c r="N20" s="62"/>
      <c r="O20" s="70"/>
      <c r="P20" s="15">
        <f t="shared" si="9"/>
        <v>0</v>
      </c>
      <c r="Q20" s="3"/>
      <c r="R20" s="12"/>
      <c r="S20" s="93"/>
    </row>
    <row r="21" spans="1:19" x14ac:dyDescent="0.4">
      <c r="A21" s="26"/>
      <c r="B21" s="24" t="s">
        <v>144</v>
      </c>
      <c r="C21" s="48">
        <f t="shared" si="5"/>
        <v>1</v>
      </c>
      <c r="D21" s="37">
        <f t="shared" si="6"/>
        <v>0</v>
      </c>
      <c r="E21" s="3"/>
      <c r="F21" s="12"/>
      <c r="G21" s="70"/>
      <c r="H21" s="15">
        <f t="shared" si="7"/>
        <v>0</v>
      </c>
      <c r="I21" s="3"/>
      <c r="J21" s="12"/>
      <c r="K21" s="70"/>
      <c r="L21" s="18">
        <f t="shared" si="8"/>
        <v>1</v>
      </c>
      <c r="M21" s="3"/>
      <c r="N21" s="62">
        <v>1</v>
      </c>
      <c r="O21" s="70"/>
      <c r="P21" s="15">
        <f t="shared" si="9"/>
        <v>0</v>
      </c>
      <c r="Q21" s="3"/>
      <c r="R21" s="12"/>
      <c r="S21" s="93"/>
    </row>
    <row r="22" spans="1:19" x14ac:dyDescent="0.4">
      <c r="A22" s="26"/>
      <c r="B22" s="24" t="s">
        <v>243</v>
      </c>
      <c r="C22" s="48">
        <f t="shared" si="5"/>
        <v>1</v>
      </c>
      <c r="D22" s="37">
        <f t="shared" si="6"/>
        <v>0</v>
      </c>
      <c r="E22" s="3"/>
      <c r="F22" s="12"/>
      <c r="G22" s="70"/>
      <c r="H22" s="15">
        <f t="shared" si="7"/>
        <v>0</v>
      </c>
      <c r="I22" s="3"/>
      <c r="J22" s="12"/>
      <c r="K22" s="70"/>
      <c r="L22" s="18">
        <f t="shared" si="8"/>
        <v>1</v>
      </c>
      <c r="M22" s="3">
        <v>1</v>
      </c>
      <c r="N22" s="62"/>
      <c r="O22" s="70"/>
      <c r="P22" s="15">
        <f t="shared" si="9"/>
        <v>0</v>
      </c>
      <c r="Q22" s="3"/>
      <c r="R22" s="12"/>
      <c r="S22" s="93"/>
    </row>
    <row r="23" spans="1:19" x14ac:dyDescent="0.4">
      <c r="A23" s="26"/>
      <c r="B23" s="24" t="s">
        <v>11</v>
      </c>
      <c r="C23" s="48">
        <f t="shared" si="5"/>
        <v>1</v>
      </c>
      <c r="D23" s="37">
        <f t="shared" si="6"/>
        <v>0</v>
      </c>
      <c r="E23" s="3"/>
      <c r="F23" s="12"/>
      <c r="G23" s="70"/>
      <c r="H23" s="15">
        <f t="shared" si="7"/>
        <v>0</v>
      </c>
      <c r="I23" s="3"/>
      <c r="J23" s="12"/>
      <c r="K23" s="70"/>
      <c r="L23" s="18">
        <f t="shared" si="8"/>
        <v>1</v>
      </c>
      <c r="M23" s="3"/>
      <c r="N23" s="62">
        <v>1</v>
      </c>
      <c r="O23" s="70"/>
      <c r="P23" s="15">
        <f t="shared" si="9"/>
        <v>0</v>
      </c>
      <c r="Q23" s="3"/>
      <c r="R23" s="12"/>
      <c r="S23" s="93"/>
    </row>
    <row r="24" spans="1:19" x14ac:dyDescent="0.4">
      <c r="A24" s="26"/>
      <c r="B24" s="24" t="s">
        <v>117</v>
      </c>
      <c r="C24" s="48">
        <f t="shared" si="5"/>
        <v>4</v>
      </c>
      <c r="D24" s="37">
        <f t="shared" si="6"/>
        <v>1</v>
      </c>
      <c r="E24" s="3">
        <v>1</v>
      </c>
      <c r="F24" s="12"/>
      <c r="G24" s="70"/>
      <c r="H24" s="15">
        <f t="shared" si="7"/>
        <v>0</v>
      </c>
      <c r="I24" s="3"/>
      <c r="J24" s="12"/>
      <c r="K24" s="70"/>
      <c r="L24" s="18">
        <f t="shared" si="8"/>
        <v>3</v>
      </c>
      <c r="M24" s="3">
        <v>1</v>
      </c>
      <c r="N24" s="62">
        <v>1</v>
      </c>
      <c r="O24" s="70">
        <v>1</v>
      </c>
      <c r="P24" s="15">
        <f t="shared" si="9"/>
        <v>0</v>
      </c>
      <c r="Q24" s="3"/>
      <c r="R24" s="12"/>
      <c r="S24" s="93"/>
    </row>
    <row r="25" spans="1:19" x14ac:dyDescent="0.4">
      <c r="A25" s="26"/>
      <c r="B25" s="24" t="s">
        <v>12</v>
      </c>
      <c r="C25" s="48">
        <f t="shared" si="5"/>
        <v>2</v>
      </c>
      <c r="D25" s="37">
        <f t="shared" si="6"/>
        <v>0</v>
      </c>
      <c r="E25" s="3"/>
      <c r="F25" s="12"/>
      <c r="G25" s="70"/>
      <c r="H25" s="15">
        <f t="shared" si="7"/>
        <v>0</v>
      </c>
      <c r="I25" s="3"/>
      <c r="J25" s="12"/>
      <c r="K25" s="70"/>
      <c r="L25" s="18">
        <f t="shared" si="8"/>
        <v>2</v>
      </c>
      <c r="M25" s="3">
        <v>1</v>
      </c>
      <c r="N25" s="62">
        <v>1</v>
      </c>
      <c r="O25" s="70"/>
      <c r="P25" s="15">
        <f t="shared" si="9"/>
        <v>0</v>
      </c>
      <c r="Q25" s="3"/>
      <c r="R25" s="12"/>
      <c r="S25" s="93"/>
    </row>
    <row r="26" spans="1:19" x14ac:dyDescent="0.4">
      <c r="A26" s="26"/>
      <c r="B26" s="24" t="s">
        <v>13</v>
      </c>
      <c r="C26" s="48">
        <f t="shared" si="5"/>
        <v>1</v>
      </c>
      <c r="D26" s="37">
        <f t="shared" si="6"/>
        <v>0</v>
      </c>
      <c r="E26" s="3"/>
      <c r="F26" s="12"/>
      <c r="G26" s="70"/>
      <c r="H26" s="15">
        <f t="shared" si="7"/>
        <v>0</v>
      </c>
      <c r="I26" s="3"/>
      <c r="J26" s="12"/>
      <c r="K26" s="70"/>
      <c r="L26" s="18">
        <f t="shared" si="8"/>
        <v>1</v>
      </c>
      <c r="M26" s="3">
        <v>1</v>
      </c>
      <c r="N26" s="62"/>
      <c r="O26" s="70"/>
      <c r="P26" s="15">
        <f t="shared" si="9"/>
        <v>0</v>
      </c>
      <c r="Q26" s="3"/>
      <c r="R26" s="12"/>
      <c r="S26" s="93"/>
    </row>
    <row r="27" spans="1:19" x14ac:dyDescent="0.4">
      <c r="A27" s="26"/>
      <c r="B27" s="24" t="s">
        <v>152</v>
      </c>
      <c r="C27" s="48">
        <f t="shared" si="5"/>
        <v>1</v>
      </c>
      <c r="D27" s="37">
        <f t="shared" si="6"/>
        <v>0</v>
      </c>
      <c r="E27" s="3"/>
      <c r="F27" s="12"/>
      <c r="G27" s="70"/>
      <c r="H27" s="15">
        <f t="shared" si="7"/>
        <v>0</v>
      </c>
      <c r="I27" s="3"/>
      <c r="J27" s="12"/>
      <c r="K27" s="70"/>
      <c r="L27" s="18">
        <f t="shared" si="8"/>
        <v>1</v>
      </c>
      <c r="M27" s="3">
        <v>1</v>
      </c>
      <c r="N27" s="62"/>
      <c r="O27" s="70"/>
      <c r="P27" s="15">
        <f t="shared" si="9"/>
        <v>0</v>
      </c>
      <c r="Q27" s="3"/>
      <c r="R27" s="12"/>
      <c r="S27" s="93"/>
    </row>
    <row r="28" spans="1:19" x14ac:dyDescent="0.4">
      <c r="A28" s="26"/>
      <c r="B28" s="24" t="s">
        <v>205</v>
      </c>
      <c r="C28" s="48">
        <f t="shared" si="5"/>
        <v>1</v>
      </c>
      <c r="D28" s="37">
        <f t="shared" si="6"/>
        <v>0</v>
      </c>
      <c r="E28" s="3"/>
      <c r="F28" s="12"/>
      <c r="G28" s="70"/>
      <c r="H28" s="15">
        <f t="shared" si="7"/>
        <v>0</v>
      </c>
      <c r="I28" s="3"/>
      <c r="J28" s="12"/>
      <c r="K28" s="70"/>
      <c r="L28" s="18">
        <f t="shared" si="8"/>
        <v>1</v>
      </c>
      <c r="M28" s="3"/>
      <c r="N28" s="62">
        <v>1</v>
      </c>
      <c r="O28" s="70"/>
      <c r="P28" s="15">
        <f t="shared" si="9"/>
        <v>0</v>
      </c>
      <c r="Q28" s="3"/>
      <c r="R28" s="12"/>
      <c r="S28" s="93"/>
    </row>
    <row r="29" spans="1:19" x14ac:dyDescent="0.4">
      <c r="A29" s="26"/>
      <c r="B29" s="24" t="s">
        <v>14</v>
      </c>
      <c r="C29" s="48">
        <f t="shared" si="5"/>
        <v>1</v>
      </c>
      <c r="D29" s="37">
        <f t="shared" si="6"/>
        <v>0</v>
      </c>
      <c r="E29" s="3"/>
      <c r="F29" s="12"/>
      <c r="G29" s="70"/>
      <c r="H29" s="15">
        <f t="shared" si="7"/>
        <v>0</v>
      </c>
      <c r="I29" s="3"/>
      <c r="J29" s="12"/>
      <c r="K29" s="70"/>
      <c r="L29" s="18">
        <f t="shared" si="8"/>
        <v>1</v>
      </c>
      <c r="M29" s="3"/>
      <c r="N29" s="62">
        <v>1</v>
      </c>
      <c r="O29" s="70"/>
      <c r="P29" s="15">
        <f t="shared" si="9"/>
        <v>0</v>
      </c>
      <c r="Q29" s="3"/>
      <c r="R29" s="12"/>
      <c r="S29" s="93"/>
    </row>
    <row r="30" spans="1:19" x14ac:dyDescent="0.4">
      <c r="A30" s="26"/>
      <c r="B30" s="24" t="s">
        <v>118</v>
      </c>
      <c r="C30" s="48">
        <f t="shared" si="5"/>
        <v>1</v>
      </c>
      <c r="D30" s="37">
        <f t="shared" si="6"/>
        <v>0</v>
      </c>
      <c r="E30" s="3"/>
      <c r="F30" s="12"/>
      <c r="G30" s="70"/>
      <c r="H30" s="15">
        <f t="shared" si="7"/>
        <v>0</v>
      </c>
      <c r="I30" s="3"/>
      <c r="J30" s="12"/>
      <c r="K30" s="70"/>
      <c r="L30" s="18">
        <f t="shared" si="8"/>
        <v>1</v>
      </c>
      <c r="M30" s="3"/>
      <c r="N30" s="62">
        <v>1</v>
      </c>
      <c r="O30" s="70"/>
      <c r="P30" s="15">
        <f t="shared" si="9"/>
        <v>0</v>
      </c>
      <c r="Q30" s="3"/>
      <c r="R30" s="12"/>
      <c r="S30" s="93"/>
    </row>
    <row r="31" spans="1:19" x14ac:dyDescent="0.4">
      <c r="A31" s="26"/>
      <c r="B31" s="24" t="s">
        <v>206</v>
      </c>
      <c r="C31" s="48">
        <f t="shared" si="5"/>
        <v>1</v>
      </c>
      <c r="D31" s="37">
        <f t="shared" si="6"/>
        <v>0</v>
      </c>
      <c r="E31" s="3"/>
      <c r="F31" s="12"/>
      <c r="G31" s="70"/>
      <c r="H31" s="15">
        <f t="shared" si="7"/>
        <v>0</v>
      </c>
      <c r="I31" s="3"/>
      <c r="J31" s="12"/>
      <c r="K31" s="70"/>
      <c r="L31" s="18">
        <f t="shared" si="8"/>
        <v>1</v>
      </c>
      <c r="M31" s="3"/>
      <c r="N31" s="62">
        <v>1</v>
      </c>
      <c r="O31" s="70"/>
      <c r="P31" s="15">
        <f t="shared" si="9"/>
        <v>0</v>
      </c>
      <c r="Q31" s="3"/>
      <c r="R31" s="12"/>
      <c r="S31" s="93"/>
    </row>
    <row r="32" spans="1:19" x14ac:dyDescent="0.4">
      <c r="A32" s="26"/>
      <c r="B32" s="24" t="s">
        <v>15</v>
      </c>
      <c r="C32" s="48">
        <f t="shared" si="5"/>
        <v>3</v>
      </c>
      <c r="D32" s="37">
        <f t="shared" si="6"/>
        <v>0</v>
      </c>
      <c r="E32" s="3"/>
      <c r="F32" s="12"/>
      <c r="G32" s="70"/>
      <c r="H32" s="15">
        <f t="shared" si="7"/>
        <v>0</v>
      </c>
      <c r="I32" s="3"/>
      <c r="J32" s="12"/>
      <c r="K32" s="70"/>
      <c r="L32" s="18">
        <f t="shared" si="8"/>
        <v>3</v>
      </c>
      <c r="M32" s="3">
        <v>1</v>
      </c>
      <c r="N32" s="62">
        <v>2</v>
      </c>
      <c r="O32" s="70"/>
      <c r="P32" s="15">
        <f t="shared" si="9"/>
        <v>0</v>
      </c>
      <c r="Q32" s="3"/>
      <c r="R32" s="12"/>
      <c r="S32" s="93"/>
    </row>
    <row r="33" spans="1:19" ht="19.5" thickBot="1" x14ac:dyDescent="0.45">
      <c r="A33" s="27"/>
      <c r="B33" s="25" t="s">
        <v>16</v>
      </c>
      <c r="C33" s="49">
        <f t="shared" si="5"/>
        <v>1</v>
      </c>
      <c r="D33" s="38">
        <f t="shared" si="6"/>
        <v>0</v>
      </c>
      <c r="E33" s="20"/>
      <c r="F33" s="21"/>
      <c r="G33" s="71"/>
      <c r="H33" s="19">
        <f t="shared" si="7"/>
        <v>0</v>
      </c>
      <c r="I33" s="20"/>
      <c r="J33" s="21"/>
      <c r="K33" s="71"/>
      <c r="L33" s="22">
        <f t="shared" si="8"/>
        <v>1</v>
      </c>
      <c r="M33" s="20"/>
      <c r="N33" s="63">
        <v>1</v>
      </c>
      <c r="O33" s="71"/>
      <c r="P33" s="19">
        <f t="shared" si="9"/>
        <v>0</v>
      </c>
      <c r="Q33" s="20"/>
      <c r="R33" s="21"/>
      <c r="S33" s="89"/>
    </row>
    <row r="34" spans="1:19" ht="20.25" thickTop="1" thickBot="1" x14ac:dyDescent="0.45">
      <c r="A34" s="117" t="s">
        <v>17</v>
      </c>
      <c r="B34" s="118"/>
      <c r="C34" s="46">
        <f t="shared" si="5"/>
        <v>189</v>
      </c>
      <c r="D34" s="35">
        <f t="shared" si="6"/>
        <v>8</v>
      </c>
      <c r="E34" s="7">
        <f>SUM(E35:E44)</f>
        <v>7</v>
      </c>
      <c r="F34" s="10">
        <f>SUM(F35:F44)</f>
        <v>1</v>
      </c>
      <c r="G34" s="68">
        <f t="shared" ref="G34" si="20">SUM(G35:G44)</f>
        <v>0</v>
      </c>
      <c r="H34" s="13">
        <f t="shared" si="7"/>
        <v>10</v>
      </c>
      <c r="I34" s="7">
        <f t="shared" ref="I34:K34" si="21">SUM(I35:I44)</f>
        <v>6</v>
      </c>
      <c r="J34" s="10">
        <f t="shared" si="21"/>
        <v>4</v>
      </c>
      <c r="K34" s="68">
        <f t="shared" si="21"/>
        <v>0</v>
      </c>
      <c r="L34" s="16">
        <f t="shared" si="8"/>
        <v>171</v>
      </c>
      <c r="M34" s="7">
        <f t="shared" ref="M34" si="22">SUM(M35:M44)</f>
        <v>94</v>
      </c>
      <c r="N34" s="60">
        <f>SUM(N35:N44)</f>
        <v>77</v>
      </c>
      <c r="O34" s="68">
        <f t="shared" ref="O34" si="23">SUM(O35:O44)</f>
        <v>0</v>
      </c>
      <c r="P34" s="13">
        <f t="shared" si="9"/>
        <v>0</v>
      </c>
      <c r="Q34" s="7">
        <f t="shared" ref="Q34:S34" si="24">SUM(Q35:Q44)</f>
        <v>0</v>
      </c>
      <c r="R34" s="10">
        <f t="shared" si="24"/>
        <v>0</v>
      </c>
      <c r="S34" s="91">
        <f t="shared" si="24"/>
        <v>0</v>
      </c>
    </row>
    <row r="35" spans="1:19" ht="19.5" thickTop="1" x14ac:dyDescent="0.4">
      <c r="A35" s="26"/>
      <c r="B35" s="23" t="s">
        <v>218</v>
      </c>
      <c r="C35" s="47">
        <f t="shared" si="5"/>
        <v>2</v>
      </c>
      <c r="D35" s="36">
        <f t="shared" si="6"/>
        <v>1</v>
      </c>
      <c r="E35" s="4">
        <v>1</v>
      </c>
      <c r="F35" s="11"/>
      <c r="G35" s="69"/>
      <c r="H35" s="14">
        <f t="shared" si="7"/>
        <v>0</v>
      </c>
      <c r="I35" s="4"/>
      <c r="J35" s="11"/>
      <c r="K35" s="69"/>
      <c r="L35" s="17">
        <f t="shared" si="8"/>
        <v>1</v>
      </c>
      <c r="M35" s="4">
        <v>1</v>
      </c>
      <c r="N35" s="61"/>
      <c r="O35" s="69"/>
      <c r="P35" s="14">
        <f t="shared" si="9"/>
        <v>0</v>
      </c>
      <c r="Q35" s="4"/>
      <c r="R35" s="11"/>
      <c r="S35" s="92"/>
    </row>
    <row r="36" spans="1:19" x14ac:dyDescent="0.4">
      <c r="A36" s="26"/>
      <c r="B36" s="24" t="s">
        <v>18</v>
      </c>
      <c r="C36" s="48">
        <f t="shared" si="5"/>
        <v>113</v>
      </c>
      <c r="D36" s="37">
        <f t="shared" si="6"/>
        <v>2</v>
      </c>
      <c r="E36" s="3">
        <v>2</v>
      </c>
      <c r="F36" s="12"/>
      <c r="G36" s="70"/>
      <c r="H36" s="15">
        <f t="shared" si="7"/>
        <v>4</v>
      </c>
      <c r="I36" s="3">
        <v>4</v>
      </c>
      <c r="J36" s="12"/>
      <c r="K36" s="70"/>
      <c r="L36" s="18">
        <f t="shared" si="8"/>
        <v>107</v>
      </c>
      <c r="M36" s="3">
        <v>58</v>
      </c>
      <c r="N36" s="62">
        <v>49</v>
      </c>
      <c r="O36" s="70"/>
      <c r="P36" s="15">
        <f t="shared" si="9"/>
        <v>0</v>
      </c>
      <c r="Q36" s="3"/>
      <c r="R36" s="12"/>
      <c r="S36" s="93"/>
    </row>
    <row r="37" spans="1:19" x14ac:dyDescent="0.4">
      <c r="A37" s="26"/>
      <c r="B37" s="24" t="s">
        <v>19</v>
      </c>
      <c r="C37" s="48">
        <f t="shared" si="5"/>
        <v>21</v>
      </c>
      <c r="D37" s="37">
        <f t="shared" si="6"/>
        <v>2</v>
      </c>
      <c r="E37" s="3">
        <v>2</v>
      </c>
      <c r="F37" s="12"/>
      <c r="G37" s="70"/>
      <c r="H37" s="15">
        <f t="shared" si="7"/>
        <v>2</v>
      </c>
      <c r="I37" s="3"/>
      <c r="J37" s="12">
        <v>2</v>
      </c>
      <c r="K37" s="70"/>
      <c r="L37" s="18">
        <f t="shared" si="8"/>
        <v>17</v>
      </c>
      <c r="M37" s="3">
        <v>12</v>
      </c>
      <c r="N37" s="62">
        <v>5</v>
      </c>
      <c r="O37" s="70"/>
      <c r="P37" s="15">
        <f t="shared" si="9"/>
        <v>0</v>
      </c>
      <c r="Q37" s="3"/>
      <c r="R37" s="12"/>
      <c r="S37" s="93"/>
    </row>
    <row r="38" spans="1:19" x14ac:dyDescent="0.4">
      <c r="A38" s="26"/>
      <c r="B38" s="24" t="s">
        <v>20</v>
      </c>
      <c r="C38" s="48">
        <f t="shared" si="5"/>
        <v>10</v>
      </c>
      <c r="D38" s="37">
        <f t="shared" si="6"/>
        <v>2</v>
      </c>
      <c r="E38" s="3">
        <v>1</v>
      </c>
      <c r="F38" s="12">
        <v>1</v>
      </c>
      <c r="G38" s="70"/>
      <c r="H38" s="15">
        <f t="shared" si="7"/>
        <v>0</v>
      </c>
      <c r="I38" s="3"/>
      <c r="J38" s="12"/>
      <c r="K38" s="70"/>
      <c r="L38" s="18">
        <f t="shared" si="8"/>
        <v>8</v>
      </c>
      <c r="M38" s="3">
        <v>4</v>
      </c>
      <c r="N38" s="62">
        <v>4</v>
      </c>
      <c r="O38" s="70"/>
      <c r="P38" s="15">
        <f t="shared" si="9"/>
        <v>0</v>
      </c>
      <c r="Q38" s="3"/>
      <c r="R38" s="12"/>
      <c r="S38" s="93"/>
    </row>
    <row r="39" spans="1:19" x14ac:dyDescent="0.4">
      <c r="A39" s="26"/>
      <c r="B39" s="24" t="s">
        <v>21</v>
      </c>
      <c r="C39" s="48">
        <f t="shared" si="5"/>
        <v>19</v>
      </c>
      <c r="D39" s="37">
        <f t="shared" si="6"/>
        <v>1</v>
      </c>
      <c r="E39" s="3">
        <v>1</v>
      </c>
      <c r="F39" s="12"/>
      <c r="G39" s="70"/>
      <c r="H39" s="15">
        <f t="shared" si="7"/>
        <v>1</v>
      </c>
      <c r="I39" s="3"/>
      <c r="J39" s="12">
        <v>1</v>
      </c>
      <c r="K39" s="70"/>
      <c r="L39" s="18">
        <f t="shared" si="8"/>
        <v>17</v>
      </c>
      <c r="M39" s="3">
        <v>10</v>
      </c>
      <c r="N39" s="62">
        <v>7</v>
      </c>
      <c r="O39" s="70"/>
      <c r="P39" s="15">
        <f t="shared" si="9"/>
        <v>0</v>
      </c>
      <c r="Q39" s="3"/>
      <c r="R39" s="12"/>
      <c r="S39" s="93"/>
    </row>
    <row r="40" spans="1:19" x14ac:dyDescent="0.4">
      <c r="A40" s="26"/>
      <c r="B40" s="24" t="s">
        <v>263</v>
      </c>
      <c r="C40" s="48">
        <f t="shared" si="5"/>
        <v>1</v>
      </c>
      <c r="D40" s="37">
        <f t="shared" si="6"/>
        <v>0</v>
      </c>
      <c r="E40" s="3"/>
      <c r="F40" s="12"/>
      <c r="G40" s="70"/>
      <c r="H40" s="15">
        <f t="shared" si="7"/>
        <v>1</v>
      </c>
      <c r="I40" s="3">
        <v>1</v>
      </c>
      <c r="J40" s="12"/>
      <c r="K40" s="70"/>
      <c r="L40" s="18">
        <f t="shared" si="8"/>
        <v>0</v>
      </c>
      <c r="M40" s="3"/>
      <c r="N40" s="62"/>
      <c r="O40" s="70"/>
      <c r="P40" s="15">
        <f t="shared" si="9"/>
        <v>0</v>
      </c>
      <c r="Q40" s="3"/>
      <c r="R40" s="12"/>
      <c r="S40" s="93"/>
    </row>
    <row r="41" spans="1:19" x14ac:dyDescent="0.4">
      <c r="A41" s="26"/>
      <c r="B41" s="24" t="s">
        <v>22</v>
      </c>
      <c r="C41" s="48">
        <f t="shared" si="5"/>
        <v>14</v>
      </c>
      <c r="D41" s="37">
        <f t="shared" si="6"/>
        <v>0</v>
      </c>
      <c r="E41" s="3"/>
      <c r="F41" s="12"/>
      <c r="G41" s="70"/>
      <c r="H41" s="15">
        <f t="shared" si="7"/>
        <v>1</v>
      </c>
      <c r="I41" s="3">
        <v>1</v>
      </c>
      <c r="J41" s="12"/>
      <c r="K41" s="70"/>
      <c r="L41" s="18">
        <f t="shared" si="8"/>
        <v>13</v>
      </c>
      <c r="M41" s="3">
        <v>7</v>
      </c>
      <c r="N41" s="62">
        <v>6</v>
      </c>
      <c r="O41" s="70"/>
      <c r="P41" s="15">
        <f t="shared" si="9"/>
        <v>0</v>
      </c>
      <c r="Q41" s="3"/>
      <c r="R41" s="12"/>
      <c r="S41" s="93"/>
    </row>
    <row r="42" spans="1:19" x14ac:dyDescent="0.4">
      <c r="A42" s="26"/>
      <c r="B42" s="24" t="s">
        <v>23</v>
      </c>
      <c r="C42" s="48">
        <f t="shared" ref="C42" si="25">D42+H42+L42+P42</f>
        <v>6</v>
      </c>
      <c r="D42" s="37">
        <f t="shared" ref="D42" si="26">E42+F42+G42</f>
        <v>0</v>
      </c>
      <c r="E42" s="3"/>
      <c r="F42" s="12"/>
      <c r="G42" s="70"/>
      <c r="H42" s="15">
        <f t="shared" ref="H42" si="27">I42+J42+K42</f>
        <v>0</v>
      </c>
      <c r="I42" s="3"/>
      <c r="J42" s="12"/>
      <c r="K42" s="70"/>
      <c r="L42" s="18">
        <f t="shared" ref="L42" si="28">M42+N42+O42</f>
        <v>6</v>
      </c>
      <c r="M42" s="3">
        <v>2</v>
      </c>
      <c r="N42" s="62">
        <v>4</v>
      </c>
      <c r="O42" s="70"/>
      <c r="P42" s="15">
        <f t="shared" ref="P42" si="29">Q42+R42+S42</f>
        <v>0</v>
      </c>
      <c r="Q42" s="3"/>
      <c r="R42" s="12"/>
      <c r="S42" s="93"/>
    </row>
    <row r="43" spans="1:19" x14ac:dyDescent="0.4">
      <c r="A43" s="26"/>
      <c r="B43" s="24" t="s">
        <v>301</v>
      </c>
      <c r="C43" s="48">
        <f t="shared" si="5"/>
        <v>1</v>
      </c>
      <c r="D43" s="37">
        <f t="shared" si="6"/>
        <v>0</v>
      </c>
      <c r="E43" s="3"/>
      <c r="F43" s="12"/>
      <c r="G43" s="70"/>
      <c r="H43" s="15">
        <f t="shared" si="7"/>
        <v>0</v>
      </c>
      <c r="I43" s="3"/>
      <c r="J43" s="12"/>
      <c r="K43" s="70"/>
      <c r="L43" s="18">
        <f t="shared" si="8"/>
        <v>1</v>
      </c>
      <c r="M43" s="3"/>
      <c r="N43" s="62">
        <v>1</v>
      </c>
      <c r="O43" s="70"/>
      <c r="P43" s="15">
        <f t="shared" si="9"/>
        <v>0</v>
      </c>
      <c r="Q43" s="3"/>
      <c r="R43" s="12"/>
      <c r="S43" s="93"/>
    </row>
    <row r="44" spans="1:19" ht="19.5" thickBot="1" x14ac:dyDescent="0.45">
      <c r="A44" s="26"/>
      <c r="B44" s="25" t="s">
        <v>24</v>
      </c>
      <c r="C44" s="49">
        <f t="shared" si="5"/>
        <v>2</v>
      </c>
      <c r="D44" s="38">
        <f t="shared" si="6"/>
        <v>0</v>
      </c>
      <c r="E44" s="20"/>
      <c r="F44" s="21"/>
      <c r="G44" s="71"/>
      <c r="H44" s="19">
        <f t="shared" si="7"/>
        <v>1</v>
      </c>
      <c r="I44" s="20"/>
      <c r="J44" s="21">
        <v>1</v>
      </c>
      <c r="K44" s="71"/>
      <c r="L44" s="22">
        <f t="shared" si="8"/>
        <v>1</v>
      </c>
      <c r="M44" s="20"/>
      <c r="N44" s="63">
        <v>1</v>
      </c>
      <c r="O44" s="71"/>
      <c r="P44" s="19">
        <f t="shared" si="9"/>
        <v>0</v>
      </c>
      <c r="Q44" s="20"/>
      <c r="R44" s="21"/>
      <c r="S44" s="89"/>
    </row>
    <row r="45" spans="1:19" ht="20.25" thickTop="1" thickBot="1" x14ac:dyDescent="0.45">
      <c r="A45" s="117" t="s">
        <v>25</v>
      </c>
      <c r="B45" s="118"/>
      <c r="C45" s="83">
        <f t="shared" si="5"/>
        <v>125</v>
      </c>
      <c r="D45" s="35">
        <f t="shared" si="6"/>
        <v>0</v>
      </c>
      <c r="E45" s="7">
        <f>SUM(E46:E73)</f>
        <v>0</v>
      </c>
      <c r="F45" s="10">
        <f>SUM(F46:F73)</f>
        <v>0</v>
      </c>
      <c r="G45" s="68">
        <f>SUM(G46:G82)</f>
        <v>0</v>
      </c>
      <c r="H45" s="13">
        <f t="shared" si="7"/>
        <v>8</v>
      </c>
      <c r="I45" s="7">
        <f>SUM(I46:I73)</f>
        <v>3</v>
      </c>
      <c r="J45" s="10">
        <f>SUM(J46:J73)</f>
        <v>5</v>
      </c>
      <c r="K45" s="68">
        <f>SUM(K46:K82)</f>
        <v>0</v>
      </c>
      <c r="L45" s="84">
        <f>M45+N45+O45</f>
        <v>117</v>
      </c>
      <c r="M45" s="85">
        <f>SUM(M46:M73)</f>
        <v>76</v>
      </c>
      <c r="N45" s="86">
        <f>SUM(N46:N73)</f>
        <v>41</v>
      </c>
      <c r="O45" s="68">
        <f>SUM(O46:O82)</f>
        <v>0</v>
      </c>
      <c r="P45" s="13">
        <f t="shared" si="9"/>
        <v>0</v>
      </c>
      <c r="Q45" s="7">
        <f>SUM(Q46:Q73)</f>
        <v>0</v>
      </c>
      <c r="R45" s="10">
        <f>SUM(R46:R73)</f>
        <v>0</v>
      </c>
      <c r="S45" s="91">
        <f>SUM(S46:S73)</f>
        <v>0</v>
      </c>
    </row>
    <row r="46" spans="1:19" ht="19.5" thickTop="1" x14ac:dyDescent="0.4">
      <c r="A46" s="26"/>
      <c r="B46" s="23" t="s">
        <v>153</v>
      </c>
      <c r="C46" s="47">
        <f t="shared" si="5"/>
        <v>1</v>
      </c>
      <c r="D46" s="36">
        <f t="shared" si="6"/>
        <v>0</v>
      </c>
      <c r="E46" s="4"/>
      <c r="F46" s="11"/>
      <c r="G46" s="69"/>
      <c r="H46" s="14">
        <f t="shared" si="7"/>
        <v>0</v>
      </c>
      <c r="I46" s="4"/>
      <c r="J46" s="11"/>
      <c r="K46" s="69"/>
      <c r="L46" s="17">
        <f t="shared" ref="L46:L164" si="30">M46+N46+O46</f>
        <v>1</v>
      </c>
      <c r="M46" s="4">
        <v>1</v>
      </c>
      <c r="N46" s="61"/>
      <c r="O46" s="69"/>
      <c r="P46" s="14">
        <f t="shared" si="9"/>
        <v>0</v>
      </c>
      <c r="Q46" s="4"/>
      <c r="R46" s="11"/>
      <c r="S46" s="92"/>
    </row>
    <row r="47" spans="1:19" x14ac:dyDescent="0.4">
      <c r="A47" s="26"/>
      <c r="B47" s="23" t="s">
        <v>154</v>
      </c>
      <c r="C47" s="47">
        <f t="shared" si="5"/>
        <v>1</v>
      </c>
      <c r="D47" s="36">
        <f t="shared" si="6"/>
        <v>0</v>
      </c>
      <c r="E47" s="4"/>
      <c r="F47" s="11"/>
      <c r="G47" s="69"/>
      <c r="H47" s="14">
        <f t="shared" si="7"/>
        <v>1</v>
      </c>
      <c r="I47" s="4"/>
      <c r="J47" s="11">
        <v>1</v>
      </c>
      <c r="K47" s="69"/>
      <c r="L47" s="17">
        <f t="shared" si="30"/>
        <v>0</v>
      </c>
      <c r="M47" s="4"/>
      <c r="N47" s="61"/>
      <c r="O47" s="69"/>
      <c r="P47" s="14">
        <f t="shared" si="9"/>
        <v>0</v>
      </c>
      <c r="Q47" s="4"/>
      <c r="R47" s="11"/>
      <c r="S47" s="92"/>
    </row>
    <row r="48" spans="1:19" x14ac:dyDescent="0.4">
      <c r="A48" s="26"/>
      <c r="B48" s="23" t="s">
        <v>219</v>
      </c>
      <c r="C48" s="47">
        <f t="shared" si="5"/>
        <v>1</v>
      </c>
      <c r="D48" s="36">
        <f t="shared" si="6"/>
        <v>0</v>
      </c>
      <c r="E48" s="4"/>
      <c r="F48" s="11"/>
      <c r="G48" s="69"/>
      <c r="H48" s="14">
        <f t="shared" si="7"/>
        <v>0</v>
      </c>
      <c r="I48" s="4"/>
      <c r="J48" s="11"/>
      <c r="K48" s="69"/>
      <c r="L48" s="17">
        <f t="shared" si="30"/>
        <v>1</v>
      </c>
      <c r="M48" s="4">
        <v>1</v>
      </c>
      <c r="N48" s="61"/>
      <c r="O48" s="69"/>
      <c r="P48" s="14">
        <f t="shared" si="9"/>
        <v>0</v>
      </c>
      <c r="Q48" s="4"/>
      <c r="R48" s="11"/>
      <c r="S48" s="92"/>
    </row>
    <row r="49" spans="1:19" x14ac:dyDescent="0.4">
      <c r="A49" s="26"/>
      <c r="B49" s="23" t="s">
        <v>220</v>
      </c>
      <c r="C49" s="47">
        <f t="shared" si="5"/>
        <v>1</v>
      </c>
      <c r="D49" s="36">
        <f t="shared" si="6"/>
        <v>0</v>
      </c>
      <c r="E49" s="4"/>
      <c r="F49" s="11"/>
      <c r="G49" s="69"/>
      <c r="H49" s="14">
        <f t="shared" si="7"/>
        <v>0</v>
      </c>
      <c r="I49" s="4"/>
      <c r="J49" s="11"/>
      <c r="K49" s="69"/>
      <c r="L49" s="17">
        <f t="shared" si="30"/>
        <v>1</v>
      </c>
      <c r="M49" s="4">
        <v>1</v>
      </c>
      <c r="N49" s="61"/>
      <c r="O49" s="69"/>
      <c r="P49" s="14">
        <f t="shared" si="9"/>
        <v>0</v>
      </c>
      <c r="Q49" s="4"/>
      <c r="R49" s="11"/>
      <c r="S49" s="92"/>
    </row>
    <row r="50" spans="1:19" x14ac:dyDescent="0.4">
      <c r="A50" s="26"/>
      <c r="B50" s="23" t="s">
        <v>119</v>
      </c>
      <c r="C50" s="47">
        <f t="shared" si="5"/>
        <v>1</v>
      </c>
      <c r="D50" s="36">
        <f t="shared" si="6"/>
        <v>0</v>
      </c>
      <c r="E50" s="4"/>
      <c r="F50" s="11"/>
      <c r="G50" s="69"/>
      <c r="H50" s="14">
        <f t="shared" si="7"/>
        <v>0</v>
      </c>
      <c r="I50" s="4"/>
      <c r="J50" s="11"/>
      <c r="K50" s="69"/>
      <c r="L50" s="17">
        <f t="shared" si="30"/>
        <v>1</v>
      </c>
      <c r="M50" s="4">
        <v>1</v>
      </c>
      <c r="N50" s="61"/>
      <c r="O50" s="69"/>
      <c r="P50" s="14">
        <f t="shared" si="9"/>
        <v>0</v>
      </c>
      <c r="Q50" s="4"/>
      <c r="R50" s="11"/>
      <c r="S50" s="92"/>
    </row>
    <row r="51" spans="1:19" x14ac:dyDescent="0.4">
      <c r="A51" s="26"/>
      <c r="B51" s="23" t="s">
        <v>155</v>
      </c>
      <c r="C51" s="47">
        <f t="shared" si="5"/>
        <v>1</v>
      </c>
      <c r="D51" s="36">
        <f t="shared" si="6"/>
        <v>0</v>
      </c>
      <c r="E51" s="4"/>
      <c r="F51" s="11"/>
      <c r="G51" s="69"/>
      <c r="H51" s="14">
        <f t="shared" si="7"/>
        <v>0</v>
      </c>
      <c r="I51" s="4"/>
      <c r="J51" s="11"/>
      <c r="K51" s="69"/>
      <c r="L51" s="17">
        <f t="shared" si="30"/>
        <v>1</v>
      </c>
      <c r="M51" s="4">
        <v>1</v>
      </c>
      <c r="N51" s="61"/>
      <c r="O51" s="69"/>
      <c r="P51" s="14">
        <f t="shared" si="9"/>
        <v>0</v>
      </c>
      <c r="Q51" s="4"/>
      <c r="R51" s="11"/>
      <c r="S51" s="92"/>
    </row>
    <row r="52" spans="1:19" x14ac:dyDescent="0.4">
      <c r="A52" s="26"/>
      <c r="B52" s="23" t="s">
        <v>264</v>
      </c>
      <c r="C52" s="47">
        <f t="shared" si="5"/>
        <v>1</v>
      </c>
      <c r="D52" s="36">
        <f t="shared" si="6"/>
        <v>0</v>
      </c>
      <c r="E52" s="4"/>
      <c r="F52" s="11"/>
      <c r="G52" s="69"/>
      <c r="H52" s="14">
        <f t="shared" si="7"/>
        <v>0</v>
      </c>
      <c r="I52" s="4"/>
      <c r="J52" s="11"/>
      <c r="K52" s="69"/>
      <c r="L52" s="17">
        <f t="shared" si="30"/>
        <v>1</v>
      </c>
      <c r="M52" s="4">
        <v>1</v>
      </c>
      <c r="N52" s="61"/>
      <c r="O52" s="69"/>
      <c r="P52" s="14">
        <f t="shared" si="9"/>
        <v>0</v>
      </c>
      <c r="Q52" s="4"/>
      <c r="R52" s="11"/>
      <c r="S52" s="92"/>
    </row>
    <row r="53" spans="1:19" x14ac:dyDescent="0.4">
      <c r="A53" s="26"/>
      <c r="B53" s="23" t="s">
        <v>156</v>
      </c>
      <c r="C53" s="47">
        <f t="shared" si="5"/>
        <v>1</v>
      </c>
      <c r="D53" s="36">
        <f t="shared" si="6"/>
        <v>0</v>
      </c>
      <c r="E53" s="4"/>
      <c r="F53" s="11"/>
      <c r="G53" s="69"/>
      <c r="H53" s="14">
        <f t="shared" si="7"/>
        <v>0</v>
      </c>
      <c r="I53" s="4"/>
      <c r="J53" s="11"/>
      <c r="K53" s="69"/>
      <c r="L53" s="17">
        <f t="shared" si="30"/>
        <v>1</v>
      </c>
      <c r="M53" s="4">
        <v>1</v>
      </c>
      <c r="N53" s="61"/>
      <c r="O53" s="69"/>
      <c r="P53" s="14">
        <f t="shared" si="9"/>
        <v>0</v>
      </c>
      <c r="Q53" s="4"/>
      <c r="R53" s="11"/>
      <c r="S53" s="92"/>
    </row>
    <row r="54" spans="1:19" x14ac:dyDescent="0.4">
      <c r="A54" s="26"/>
      <c r="B54" s="23" t="s">
        <v>246</v>
      </c>
      <c r="C54" s="47">
        <f t="shared" si="5"/>
        <v>1</v>
      </c>
      <c r="D54" s="36">
        <f t="shared" si="6"/>
        <v>0</v>
      </c>
      <c r="E54" s="4"/>
      <c r="F54" s="11"/>
      <c r="G54" s="69"/>
      <c r="H54" s="14">
        <f t="shared" si="7"/>
        <v>1</v>
      </c>
      <c r="I54" s="4">
        <v>1</v>
      </c>
      <c r="J54" s="11"/>
      <c r="K54" s="69"/>
      <c r="L54" s="17">
        <f t="shared" si="30"/>
        <v>0</v>
      </c>
      <c r="M54" s="4"/>
      <c r="N54" s="61"/>
      <c r="O54" s="69"/>
      <c r="P54" s="14">
        <f t="shared" si="9"/>
        <v>0</v>
      </c>
      <c r="Q54" s="4"/>
      <c r="R54" s="11"/>
      <c r="S54" s="92"/>
    </row>
    <row r="55" spans="1:19" x14ac:dyDescent="0.4">
      <c r="A55" s="26"/>
      <c r="B55" s="23" t="s">
        <v>157</v>
      </c>
      <c r="C55" s="47">
        <f t="shared" si="5"/>
        <v>1</v>
      </c>
      <c r="D55" s="36">
        <f t="shared" si="6"/>
        <v>0</v>
      </c>
      <c r="E55" s="4"/>
      <c r="F55" s="11"/>
      <c r="G55" s="69"/>
      <c r="H55" s="14">
        <f t="shared" si="7"/>
        <v>0</v>
      </c>
      <c r="I55" s="4"/>
      <c r="J55" s="11"/>
      <c r="K55" s="69"/>
      <c r="L55" s="17">
        <f t="shared" si="30"/>
        <v>1</v>
      </c>
      <c r="M55" s="4">
        <v>1</v>
      </c>
      <c r="N55" s="61"/>
      <c r="O55" s="69"/>
      <c r="P55" s="14">
        <f t="shared" si="9"/>
        <v>0</v>
      </c>
      <c r="Q55" s="4"/>
      <c r="R55" s="11"/>
      <c r="S55" s="92"/>
    </row>
    <row r="56" spans="1:19" x14ac:dyDescent="0.4">
      <c r="A56" s="26"/>
      <c r="B56" s="23" t="s">
        <v>120</v>
      </c>
      <c r="C56" s="47">
        <f t="shared" si="5"/>
        <v>2</v>
      </c>
      <c r="D56" s="36">
        <f t="shared" si="6"/>
        <v>0</v>
      </c>
      <c r="E56" s="4"/>
      <c r="F56" s="11"/>
      <c r="G56" s="69"/>
      <c r="H56" s="14">
        <f t="shared" si="7"/>
        <v>0</v>
      </c>
      <c r="I56" s="4"/>
      <c r="J56" s="11"/>
      <c r="K56" s="69"/>
      <c r="L56" s="17">
        <f t="shared" si="30"/>
        <v>2</v>
      </c>
      <c r="M56" s="4">
        <v>2</v>
      </c>
      <c r="N56" s="61"/>
      <c r="O56" s="69"/>
      <c r="P56" s="14">
        <f t="shared" si="9"/>
        <v>0</v>
      </c>
      <c r="Q56" s="4"/>
      <c r="R56" s="11"/>
      <c r="S56" s="92"/>
    </row>
    <row r="57" spans="1:19" x14ac:dyDescent="0.4">
      <c r="A57" s="26"/>
      <c r="B57" s="23" t="s">
        <v>244</v>
      </c>
      <c r="C57" s="47">
        <f t="shared" si="5"/>
        <v>1</v>
      </c>
      <c r="D57" s="36">
        <f t="shared" si="6"/>
        <v>0</v>
      </c>
      <c r="E57" s="4"/>
      <c r="F57" s="11"/>
      <c r="G57" s="69"/>
      <c r="H57" s="14">
        <f t="shared" si="7"/>
        <v>0</v>
      </c>
      <c r="I57" s="4"/>
      <c r="J57" s="11"/>
      <c r="K57" s="69"/>
      <c r="L57" s="17">
        <f t="shared" si="30"/>
        <v>1</v>
      </c>
      <c r="M57" s="4"/>
      <c r="N57" s="61">
        <v>1</v>
      </c>
      <c r="O57" s="69"/>
      <c r="P57" s="14">
        <f t="shared" si="9"/>
        <v>0</v>
      </c>
      <c r="Q57" s="4"/>
      <c r="R57" s="11"/>
      <c r="S57" s="92"/>
    </row>
    <row r="58" spans="1:19" x14ac:dyDescent="0.4">
      <c r="A58" s="26"/>
      <c r="B58" s="23" t="s">
        <v>158</v>
      </c>
      <c r="C58" s="47">
        <f t="shared" si="5"/>
        <v>1</v>
      </c>
      <c r="D58" s="36">
        <f t="shared" si="6"/>
        <v>0</v>
      </c>
      <c r="E58" s="4"/>
      <c r="F58" s="11"/>
      <c r="G58" s="69"/>
      <c r="H58" s="14">
        <f t="shared" si="7"/>
        <v>0</v>
      </c>
      <c r="I58" s="4"/>
      <c r="J58" s="11"/>
      <c r="K58" s="69"/>
      <c r="L58" s="17">
        <f t="shared" si="30"/>
        <v>1</v>
      </c>
      <c r="M58" s="4">
        <v>1</v>
      </c>
      <c r="N58" s="61"/>
      <c r="O58" s="69"/>
      <c r="P58" s="14">
        <f t="shared" si="9"/>
        <v>0</v>
      </c>
      <c r="Q58" s="4"/>
      <c r="R58" s="11"/>
      <c r="S58" s="92"/>
    </row>
    <row r="59" spans="1:19" x14ac:dyDescent="0.4">
      <c r="A59" s="26"/>
      <c r="B59" s="24" t="s">
        <v>121</v>
      </c>
      <c r="C59" s="48">
        <f t="shared" si="5"/>
        <v>5</v>
      </c>
      <c r="D59" s="37">
        <f t="shared" si="6"/>
        <v>0</v>
      </c>
      <c r="E59" s="3"/>
      <c r="F59" s="12"/>
      <c r="G59" s="70"/>
      <c r="H59" s="15">
        <f t="shared" si="7"/>
        <v>0</v>
      </c>
      <c r="I59" s="3"/>
      <c r="J59" s="12"/>
      <c r="K59" s="70"/>
      <c r="L59" s="18">
        <f t="shared" si="30"/>
        <v>5</v>
      </c>
      <c r="M59" s="3">
        <v>5</v>
      </c>
      <c r="N59" s="62"/>
      <c r="O59" s="70"/>
      <c r="P59" s="14">
        <f t="shared" si="9"/>
        <v>0</v>
      </c>
      <c r="Q59" s="3"/>
      <c r="R59" s="12"/>
      <c r="S59" s="93"/>
    </row>
    <row r="60" spans="1:19" x14ac:dyDescent="0.4">
      <c r="A60" s="26"/>
      <c r="B60" s="24" t="s">
        <v>207</v>
      </c>
      <c r="C60" s="48">
        <f t="shared" si="5"/>
        <v>1</v>
      </c>
      <c r="D60" s="37">
        <f t="shared" si="6"/>
        <v>0</v>
      </c>
      <c r="E60" s="3"/>
      <c r="F60" s="12"/>
      <c r="G60" s="70"/>
      <c r="H60" s="15">
        <f t="shared" si="7"/>
        <v>0</v>
      </c>
      <c r="I60" s="3"/>
      <c r="J60" s="12"/>
      <c r="K60" s="70"/>
      <c r="L60" s="18">
        <f t="shared" si="30"/>
        <v>1</v>
      </c>
      <c r="M60" s="3">
        <v>1</v>
      </c>
      <c r="N60" s="62"/>
      <c r="O60" s="70"/>
      <c r="P60" s="14">
        <f t="shared" si="9"/>
        <v>0</v>
      </c>
      <c r="Q60" s="3"/>
      <c r="R60" s="12"/>
      <c r="S60" s="93"/>
    </row>
    <row r="61" spans="1:19" x14ac:dyDescent="0.4">
      <c r="A61" s="26"/>
      <c r="B61" s="24" t="s">
        <v>159</v>
      </c>
      <c r="C61" s="48">
        <f t="shared" si="5"/>
        <v>1</v>
      </c>
      <c r="D61" s="37">
        <f t="shared" si="6"/>
        <v>0</v>
      </c>
      <c r="E61" s="3"/>
      <c r="F61" s="12"/>
      <c r="G61" s="70"/>
      <c r="H61" s="15">
        <f t="shared" si="7"/>
        <v>0</v>
      </c>
      <c r="I61" s="3"/>
      <c r="J61" s="12"/>
      <c r="K61" s="70"/>
      <c r="L61" s="18">
        <f t="shared" si="30"/>
        <v>1</v>
      </c>
      <c r="M61" s="3">
        <v>1</v>
      </c>
      <c r="N61" s="62"/>
      <c r="O61" s="70"/>
      <c r="P61" s="14">
        <f t="shared" si="9"/>
        <v>0</v>
      </c>
      <c r="Q61" s="3"/>
      <c r="R61" s="12"/>
      <c r="S61" s="93"/>
    </row>
    <row r="62" spans="1:19" x14ac:dyDescent="0.4">
      <c r="A62" s="26"/>
      <c r="B62" s="24" t="s">
        <v>160</v>
      </c>
      <c r="C62" s="48">
        <f t="shared" si="5"/>
        <v>2</v>
      </c>
      <c r="D62" s="37">
        <f t="shared" si="6"/>
        <v>0</v>
      </c>
      <c r="E62" s="3"/>
      <c r="F62" s="12"/>
      <c r="G62" s="70"/>
      <c r="H62" s="15">
        <f t="shared" si="7"/>
        <v>0</v>
      </c>
      <c r="I62" s="3"/>
      <c r="J62" s="12"/>
      <c r="K62" s="70"/>
      <c r="L62" s="18">
        <f t="shared" si="30"/>
        <v>2</v>
      </c>
      <c r="M62" s="3"/>
      <c r="N62" s="62">
        <v>2</v>
      </c>
      <c r="O62" s="70"/>
      <c r="P62" s="14">
        <f t="shared" si="9"/>
        <v>0</v>
      </c>
      <c r="Q62" s="3"/>
      <c r="R62" s="12"/>
      <c r="S62" s="93"/>
    </row>
    <row r="63" spans="1:19" x14ac:dyDescent="0.4">
      <c r="A63" s="26"/>
      <c r="B63" s="24" t="s">
        <v>161</v>
      </c>
      <c r="C63" s="48">
        <f t="shared" si="5"/>
        <v>2</v>
      </c>
      <c r="D63" s="37">
        <f t="shared" si="6"/>
        <v>0</v>
      </c>
      <c r="E63" s="3"/>
      <c r="F63" s="12"/>
      <c r="G63" s="70"/>
      <c r="H63" s="15">
        <f t="shared" si="7"/>
        <v>0</v>
      </c>
      <c r="I63" s="3"/>
      <c r="J63" s="12"/>
      <c r="K63" s="70"/>
      <c r="L63" s="18">
        <f t="shared" si="30"/>
        <v>2</v>
      </c>
      <c r="M63" s="3">
        <v>1</v>
      </c>
      <c r="N63" s="62">
        <v>1</v>
      </c>
      <c r="O63" s="70"/>
      <c r="P63" s="14">
        <f t="shared" si="9"/>
        <v>0</v>
      </c>
      <c r="Q63" s="3"/>
      <c r="R63" s="12"/>
      <c r="S63" s="93"/>
    </row>
    <row r="64" spans="1:19" x14ac:dyDescent="0.4">
      <c r="A64" s="26"/>
      <c r="B64" s="24" t="s">
        <v>26</v>
      </c>
      <c r="C64" s="48">
        <f t="shared" si="5"/>
        <v>1</v>
      </c>
      <c r="D64" s="37">
        <f t="shared" si="6"/>
        <v>0</v>
      </c>
      <c r="E64" s="3"/>
      <c r="F64" s="12"/>
      <c r="G64" s="70"/>
      <c r="H64" s="15">
        <f t="shared" si="7"/>
        <v>0</v>
      </c>
      <c r="I64" s="3"/>
      <c r="J64" s="12"/>
      <c r="K64" s="70"/>
      <c r="L64" s="18">
        <f t="shared" si="30"/>
        <v>1</v>
      </c>
      <c r="M64" s="3">
        <v>1</v>
      </c>
      <c r="N64" s="62"/>
      <c r="O64" s="70"/>
      <c r="P64" s="14">
        <f t="shared" si="9"/>
        <v>0</v>
      </c>
      <c r="Q64" s="3"/>
      <c r="R64" s="12"/>
      <c r="S64" s="93"/>
    </row>
    <row r="65" spans="1:19" x14ac:dyDescent="0.4">
      <c r="A65" s="26"/>
      <c r="B65" s="24" t="s">
        <v>27</v>
      </c>
      <c r="C65" s="48">
        <f t="shared" si="5"/>
        <v>6</v>
      </c>
      <c r="D65" s="37">
        <f t="shared" si="6"/>
        <v>0</v>
      </c>
      <c r="E65" s="3"/>
      <c r="F65" s="12"/>
      <c r="G65" s="70"/>
      <c r="H65" s="15">
        <f t="shared" si="7"/>
        <v>0</v>
      </c>
      <c r="I65" s="3"/>
      <c r="J65" s="12"/>
      <c r="K65" s="70"/>
      <c r="L65" s="18">
        <f t="shared" si="30"/>
        <v>6</v>
      </c>
      <c r="M65" s="3">
        <v>4</v>
      </c>
      <c r="N65" s="62">
        <v>2</v>
      </c>
      <c r="O65" s="70"/>
      <c r="P65" s="14">
        <f t="shared" si="9"/>
        <v>0</v>
      </c>
      <c r="Q65" s="3"/>
      <c r="R65" s="12"/>
      <c r="S65" s="93"/>
    </row>
    <row r="66" spans="1:19" x14ac:dyDescent="0.4">
      <c r="A66" s="26"/>
      <c r="B66" s="24" t="s">
        <v>28</v>
      </c>
      <c r="C66" s="48">
        <f t="shared" si="5"/>
        <v>2</v>
      </c>
      <c r="D66" s="37">
        <f t="shared" si="6"/>
        <v>0</v>
      </c>
      <c r="E66" s="3"/>
      <c r="F66" s="12"/>
      <c r="G66" s="70"/>
      <c r="H66" s="15">
        <f t="shared" si="7"/>
        <v>0</v>
      </c>
      <c r="I66" s="3"/>
      <c r="J66" s="12"/>
      <c r="K66" s="70"/>
      <c r="L66" s="18">
        <f t="shared" si="30"/>
        <v>2</v>
      </c>
      <c r="M66" s="3"/>
      <c r="N66" s="62">
        <v>2</v>
      </c>
      <c r="O66" s="70"/>
      <c r="P66" s="14">
        <f t="shared" si="9"/>
        <v>0</v>
      </c>
      <c r="Q66" s="3"/>
      <c r="R66" s="12"/>
      <c r="S66" s="93"/>
    </row>
    <row r="67" spans="1:19" x14ac:dyDescent="0.4">
      <c r="A67" s="26"/>
      <c r="B67" s="24" t="s">
        <v>324</v>
      </c>
      <c r="C67" s="48">
        <f t="shared" ref="C67" si="31">D67+H67+L67+P67</f>
        <v>1</v>
      </c>
      <c r="D67" s="37">
        <f t="shared" ref="D67" si="32">E67+F67+G67</f>
        <v>0</v>
      </c>
      <c r="E67" s="3"/>
      <c r="F67" s="12"/>
      <c r="G67" s="70"/>
      <c r="H67" s="15">
        <f t="shared" ref="H67" si="33">I67+J67+K67</f>
        <v>0</v>
      </c>
      <c r="I67" s="3"/>
      <c r="J67" s="12"/>
      <c r="K67" s="70"/>
      <c r="L67" s="18">
        <f t="shared" ref="L67" si="34">M67+N67+O67</f>
        <v>1</v>
      </c>
      <c r="M67" s="3">
        <v>1</v>
      </c>
      <c r="N67" s="62"/>
      <c r="O67" s="70"/>
      <c r="P67" s="14">
        <f t="shared" ref="P67" si="35">Q67+R67+S67</f>
        <v>0</v>
      </c>
      <c r="Q67" s="3"/>
      <c r="R67" s="12"/>
      <c r="S67" s="93"/>
    </row>
    <row r="68" spans="1:19" x14ac:dyDescent="0.4">
      <c r="A68" s="26"/>
      <c r="B68" s="24" t="s">
        <v>245</v>
      </c>
      <c r="C68" s="48">
        <f t="shared" si="5"/>
        <v>1</v>
      </c>
      <c r="D68" s="37">
        <f t="shared" si="6"/>
        <v>0</v>
      </c>
      <c r="E68" s="3"/>
      <c r="F68" s="12"/>
      <c r="G68" s="70"/>
      <c r="H68" s="15">
        <f t="shared" si="7"/>
        <v>0</v>
      </c>
      <c r="I68" s="3"/>
      <c r="J68" s="12"/>
      <c r="K68" s="70"/>
      <c r="L68" s="18">
        <f t="shared" si="30"/>
        <v>1</v>
      </c>
      <c r="M68" s="3"/>
      <c r="N68" s="62">
        <v>1</v>
      </c>
      <c r="O68" s="70"/>
      <c r="P68" s="14">
        <f t="shared" si="9"/>
        <v>0</v>
      </c>
      <c r="Q68" s="3"/>
      <c r="R68" s="12"/>
      <c r="S68" s="93"/>
    </row>
    <row r="69" spans="1:19" x14ac:dyDescent="0.4">
      <c r="A69" s="26"/>
      <c r="B69" s="24" t="s">
        <v>29</v>
      </c>
      <c r="C69" s="48">
        <f t="shared" si="5"/>
        <v>19</v>
      </c>
      <c r="D69" s="37">
        <f t="shared" si="6"/>
        <v>0</v>
      </c>
      <c r="E69" s="3"/>
      <c r="F69" s="12"/>
      <c r="G69" s="70"/>
      <c r="H69" s="15">
        <f t="shared" si="7"/>
        <v>2</v>
      </c>
      <c r="I69" s="3">
        <v>1</v>
      </c>
      <c r="J69" s="12">
        <v>1</v>
      </c>
      <c r="K69" s="70"/>
      <c r="L69" s="18">
        <f t="shared" si="30"/>
        <v>17</v>
      </c>
      <c r="M69" s="3">
        <v>8</v>
      </c>
      <c r="N69" s="62">
        <v>9</v>
      </c>
      <c r="O69" s="70"/>
      <c r="P69" s="14">
        <f t="shared" si="9"/>
        <v>0</v>
      </c>
      <c r="Q69" s="3"/>
      <c r="R69" s="12"/>
      <c r="S69" s="93"/>
    </row>
    <row r="70" spans="1:19" x14ac:dyDescent="0.4">
      <c r="A70" s="26"/>
      <c r="B70" s="24" t="s">
        <v>30</v>
      </c>
      <c r="C70" s="48">
        <f t="shared" si="5"/>
        <v>16</v>
      </c>
      <c r="D70" s="37">
        <f t="shared" si="6"/>
        <v>0</v>
      </c>
      <c r="E70" s="3"/>
      <c r="F70" s="12"/>
      <c r="G70" s="70"/>
      <c r="H70" s="15">
        <f t="shared" si="7"/>
        <v>1</v>
      </c>
      <c r="I70" s="3"/>
      <c r="J70" s="12">
        <v>1</v>
      </c>
      <c r="K70" s="70"/>
      <c r="L70" s="18">
        <f t="shared" si="30"/>
        <v>15</v>
      </c>
      <c r="M70" s="3">
        <v>7</v>
      </c>
      <c r="N70" s="62">
        <v>8</v>
      </c>
      <c r="O70" s="70"/>
      <c r="P70" s="14">
        <f t="shared" si="9"/>
        <v>0</v>
      </c>
      <c r="Q70" s="3"/>
      <c r="R70" s="12"/>
      <c r="S70" s="93"/>
    </row>
    <row r="71" spans="1:19" x14ac:dyDescent="0.4">
      <c r="A71" s="26"/>
      <c r="B71" s="25" t="s">
        <v>122</v>
      </c>
      <c r="C71" s="49">
        <f>D71+H71+L71+P71</f>
        <v>51</v>
      </c>
      <c r="D71" s="37">
        <f t="shared" si="6"/>
        <v>0</v>
      </c>
      <c r="E71" s="20"/>
      <c r="F71" s="21"/>
      <c r="G71" s="71"/>
      <c r="H71" s="15">
        <f t="shared" si="7"/>
        <v>3</v>
      </c>
      <c r="I71" s="20">
        <v>1</v>
      </c>
      <c r="J71" s="21">
        <v>2</v>
      </c>
      <c r="K71" s="71"/>
      <c r="L71" s="22">
        <f t="shared" si="30"/>
        <v>48</v>
      </c>
      <c r="M71" s="20">
        <v>35</v>
      </c>
      <c r="N71" s="63">
        <v>13</v>
      </c>
      <c r="O71" s="71"/>
      <c r="P71" s="14">
        <f t="shared" si="9"/>
        <v>0</v>
      </c>
      <c r="Q71" s="20"/>
      <c r="R71" s="21"/>
      <c r="S71" s="89"/>
    </row>
    <row r="72" spans="1:19" x14ac:dyDescent="0.4">
      <c r="A72" s="26"/>
      <c r="B72" s="25" t="s">
        <v>162</v>
      </c>
      <c r="C72" s="49">
        <f t="shared" si="5"/>
        <v>1</v>
      </c>
      <c r="D72" s="37">
        <f t="shared" si="6"/>
        <v>0</v>
      </c>
      <c r="E72" s="20"/>
      <c r="F72" s="21"/>
      <c r="G72" s="71"/>
      <c r="H72" s="15">
        <f t="shared" si="7"/>
        <v>0</v>
      </c>
      <c r="I72" s="20"/>
      <c r="J72" s="21"/>
      <c r="K72" s="71"/>
      <c r="L72" s="22">
        <f t="shared" si="30"/>
        <v>1</v>
      </c>
      <c r="M72" s="20">
        <v>1</v>
      </c>
      <c r="N72" s="63"/>
      <c r="O72" s="71"/>
      <c r="P72" s="14">
        <f t="shared" si="9"/>
        <v>0</v>
      </c>
      <c r="Q72" s="20"/>
      <c r="R72" s="21"/>
      <c r="S72" s="89"/>
    </row>
    <row r="73" spans="1:19" ht="19.5" thickBot="1" x14ac:dyDescent="0.45">
      <c r="A73" s="26"/>
      <c r="B73" s="25" t="s">
        <v>163</v>
      </c>
      <c r="C73" s="49">
        <f t="shared" si="5"/>
        <v>2</v>
      </c>
      <c r="D73" s="38">
        <f t="shared" si="6"/>
        <v>0</v>
      </c>
      <c r="E73" s="20"/>
      <c r="F73" s="21"/>
      <c r="G73" s="71"/>
      <c r="H73" s="19">
        <f t="shared" si="7"/>
        <v>0</v>
      </c>
      <c r="I73" s="20"/>
      <c r="J73" s="21"/>
      <c r="K73" s="71"/>
      <c r="L73" s="22">
        <f t="shared" si="30"/>
        <v>2</v>
      </c>
      <c r="M73" s="20"/>
      <c r="N73" s="63">
        <v>2</v>
      </c>
      <c r="O73" s="71"/>
      <c r="P73" s="31">
        <f t="shared" si="9"/>
        <v>0</v>
      </c>
      <c r="Q73" s="20"/>
      <c r="R73" s="21"/>
      <c r="S73" s="89"/>
    </row>
    <row r="74" spans="1:19" ht="20.25" thickTop="1" thickBot="1" x14ac:dyDescent="0.45">
      <c r="A74" s="117" t="s">
        <v>123</v>
      </c>
      <c r="B74" s="131"/>
      <c r="C74" s="46">
        <f>D74+H74+L74+P74</f>
        <v>11</v>
      </c>
      <c r="D74" s="35">
        <f t="shared" si="6"/>
        <v>0</v>
      </c>
      <c r="E74" s="7">
        <f>SUM(E75:E82)</f>
        <v>0</v>
      </c>
      <c r="F74" s="10">
        <f>SUM(F75:F82)</f>
        <v>0</v>
      </c>
      <c r="G74" s="68">
        <f>SUM(G75:G82)</f>
        <v>0</v>
      </c>
      <c r="H74" s="13">
        <f t="shared" si="7"/>
        <v>1</v>
      </c>
      <c r="I74" s="7">
        <f>SUM(I75:I82)</f>
        <v>0</v>
      </c>
      <c r="J74" s="10">
        <f>SUM(J75:J82)</f>
        <v>1</v>
      </c>
      <c r="K74" s="68">
        <f>SUM(K75:K82)</f>
        <v>0</v>
      </c>
      <c r="L74" s="16">
        <f t="shared" si="30"/>
        <v>10</v>
      </c>
      <c r="M74" s="7">
        <f t="shared" ref="M74:O74" si="36">SUM(M75:M82)</f>
        <v>5</v>
      </c>
      <c r="N74" s="60">
        <f t="shared" si="36"/>
        <v>5</v>
      </c>
      <c r="O74" s="68">
        <f t="shared" si="36"/>
        <v>0</v>
      </c>
      <c r="P74" s="13">
        <f t="shared" si="9"/>
        <v>0</v>
      </c>
      <c r="Q74" s="7">
        <f t="shared" ref="Q74:S74" si="37">SUM(Q75:Q82)</f>
        <v>0</v>
      </c>
      <c r="R74" s="10">
        <f t="shared" si="37"/>
        <v>0</v>
      </c>
      <c r="S74" s="91">
        <f t="shared" si="37"/>
        <v>0</v>
      </c>
    </row>
    <row r="75" spans="1:19" ht="19.5" thickTop="1" x14ac:dyDescent="0.4">
      <c r="A75" s="26"/>
      <c r="B75" s="82" t="s">
        <v>164</v>
      </c>
      <c r="C75" s="47">
        <f t="shared" si="5"/>
        <v>1</v>
      </c>
      <c r="D75" s="36">
        <f t="shared" ref="D75:D144" si="38">E75+F75+G75</f>
        <v>0</v>
      </c>
      <c r="E75" s="4"/>
      <c r="F75" s="11"/>
      <c r="G75" s="69"/>
      <c r="H75" s="14">
        <f t="shared" si="7"/>
        <v>0</v>
      </c>
      <c r="I75" s="4"/>
      <c r="J75" s="11"/>
      <c r="K75" s="69"/>
      <c r="L75" s="17">
        <f t="shared" si="30"/>
        <v>1</v>
      </c>
      <c r="M75" s="4"/>
      <c r="N75" s="61">
        <v>1</v>
      </c>
      <c r="O75" s="69"/>
      <c r="P75" s="14">
        <f t="shared" si="9"/>
        <v>0</v>
      </c>
      <c r="Q75" s="4"/>
      <c r="R75" s="11"/>
      <c r="S75" s="92"/>
    </row>
    <row r="76" spans="1:19" x14ac:dyDescent="0.4">
      <c r="A76" s="26"/>
      <c r="B76" s="57" t="s">
        <v>325</v>
      </c>
      <c r="C76" s="49">
        <f t="shared" ref="C76" si="39">D76+H76+L76+P76</f>
        <v>1</v>
      </c>
      <c r="D76" s="37">
        <f t="shared" ref="D76" si="40">E76+F76+G76</f>
        <v>0</v>
      </c>
      <c r="E76" s="20"/>
      <c r="F76" s="21"/>
      <c r="G76" s="71"/>
      <c r="H76" s="15">
        <f t="shared" ref="H76" si="41">I76+J76+K76</f>
        <v>0</v>
      </c>
      <c r="I76" s="20"/>
      <c r="J76" s="21"/>
      <c r="K76" s="71"/>
      <c r="L76" s="22">
        <f t="shared" ref="L76" si="42">M76+N76+O76</f>
        <v>1</v>
      </c>
      <c r="M76" s="20"/>
      <c r="N76" s="63">
        <v>1</v>
      </c>
      <c r="O76" s="71"/>
      <c r="P76" s="14">
        <f t="shared" ref="P76" si="43">Q76+R76+S76</f>
        <v>0</v>
      </c>
      <c r="Q76" s="20"/>
      <c r="R76" s="21"/>
      <c r="S76" s="89"/>
    </row>
    <row r="77" spans="1:19" x14ac:dyDescent="0.4">
      <c r="A77" s="26"/>
      <c r="B77" s="57" t="s">
        <v>222</v>
      </c>
      <c r="C77" s="49">
        <f t="shared" si="5"/>
        <v>1</v>
      </c>
      <c r="D77" s="37">
        <f t="shared" si="38"/>
        <v>0</v>
      </c>
      <c r="E77" s="20"/>
      <c r="F77" s="21"/>
      <c r="G77" s="71"/>
      <c r="H77" s="15">
        <f t="shared" si="7"/>
        <v>1</v>
      </c>
      <c r="I77" s="20"/>
      <c r="J77" s="21">
        <v>1</v>
      </c>
      <c r="K77" s="71"/>
      <c r="L77" s="22">
        <f t="shared" si="30"/>
        <v>0</v>
      </c>
      <c r="M77" s="20"/>
      <c r="N77" s="63"/>
      <c r="O77" s="71"/>
      <c r="P77" s="14">
        <f t="shared" si="9"/>
        <v>0</v>
      </c>
      <c r="Q77" s="20"/>
      <c r="R77" s="21"/>
      <c r="S77" s="89"/>
    </row>
    <row r="78" spans="1:19" x14ac:dyDescent="0.4">
      <c r="A78" s="26"/>
      <c r="B78" s="57" t="s">
        <v>223</v>
      </c>
      <c r="C78" s="49">
        <f t="shared" si="5"/>
        <v>3</v>
      </c>
      <c r="D78" s="37">
        <f t="shared" si="38"/>
        <v>0</v>
      </c>
      <c r="E78" s="20"/>
      <c r="F78" s="21"/>
      <c r="G78" s="71"/>
      <c r="H78" s="15">
        <f t="shared" si="7"/>
        <v>0</v>
      </c>
      <c r="I78" s="20"/>
      <c r="J78" s="21"/>
      <c r="K78" s="71"/>
      <c r="L78" s="22">
        <f t="shared" si="30"/>
        <v>3</v>
      </c>
      <c r="M78" s="20">
        <v>2</v>
      </c>
      <c r="N78" s="63">
        <v>1</v>
      </c>
      <c r="O78" s="71"/>
      <c r="P78" s="14">
        <f t="shared" ref="P78:P148" si="44">Q78+R78+S78</f>
        <v>0</v>
      </c>
      <c r="Q78" s="20"/>
      <c r="R78" s="21"/>
      <c r="S78" s="89"/>
    </row>
    <row r="79" spans="1:19" x14ac:dyDescent="0.4">
      <c r="A79" s="26"/>
      <c r="B79" s="57" t="s">
        <v>165</v>
      </c>
      <c r="C79" s="49">
        <f t="shared" si="5"/>
        <v>1</v>
      </c>
      <c r="D79" s="37">
        <f t="shared" si="38"/>
        <v>0</v>
      </c>
      <c r="E79" s="20"/>
      <c r="F79" s="21"/>
      <c r="G79" s="71"/>
      <c r="H79" s="15">
        <f t="shared" si="7"/>
        <v>0</v>
      </c>
      <c r="I79" s="20"/>
      <c r="J79" s="21"/>
      <c r="K79" s="71"/>
      <c r="L79" s="22">
        <f t="shared" si="30"/>
        <v>1</v>
      </c>
      <c r="M79" s="20">
        <v>1</v>
      </c>
      <c r="N79" s="63"/>
      <c r="O79" s="71"/>
      <c r="P79" s="14">
        <f t="shared" si="44"/>
        <v>0</v>
      </c>
      <c r="Q79" s="20"/>
      <c r="R79" s="21"/>
      <c r="S79" s="89"/>
    </row>
    <row r="80" spans="1:19" x14ac:dyDescent="0.4">
      <c r="A80" s="26"/>
      <c r="B80" s="2" t="s">
        <v>224</v>
      </c>
      <c r="C80" s="49">
        <f t="shared" si="5"/>
        <v>1</v>
      </c>
      <c r="D80" s="37">
        <f t="shared" si="38"/>
        <v>0</v>
      </c>
      <c r="E80" s="20"/>
      <c r="F80" s="21"/>
      <c r="G80" s="71"/>
      <c r="H80" s="15">
        <f t="shared" si="7"/>
        <v>0</v>
      </c>
      <c r="I80" s="20"/>
      <c r="J80" s="21"/>
      <c r="K80" s="71"/>
      <c r="L80" s="22">
        <f t="shared" si="30"/>
        <v>1</v>
      </c>
      <c r="M80" s="20">
        <v>1</v>
      </c>
      <c r="N80" s="63"/>
      <c r="O80" s="71"/>
      <c r="P80" s="14">
        <f t="shared" si="44"/>
        <v>0</v>
      </c>
      <c r="Q80" s="20"/>
      <c r="R80" s="21"/>
      <c r="S80" s="89"/>
    </row>
    <row r="81" spans="1:19" x14ac:dyDescent="0.4">
      <c r="A81" s="26"/>
      <c r="B81" s="25" t="s">
        <v>124</v>
      </c>
      <c r="C81" s="49">
        <f t="shared" si="5"/>
        <v>1</v>
      </c>
      <c r="D81" s="37">
        <f t="shared" si="38"/>
        <v>0</v>
      </c>
      <c r="E81" s="20"/>
      <c r="F81" s="21"/>
      <c r="G81" s="71"/>
      <c r="H81" s="15">
        <f t="shared" si="7"/>
        <v>0</v>
      </c>
      <c r="I81" s="20"/>
      <c r="J81" s="21"/>
      <c r="K81" s="71"/>
      <c r="L81" s="22">
        <f t="shared" si="30"/>
        <v>1</v>
      </c>
      <c r="M81" s="20"/>
      <c r="N81" s="63">
        <v>1</v>
      </c>
      <c r="O81" s="71"/>
      <c r="P81" s="14">
        <f t="shared" si="44"/>
        <v>0</v>
      </c>
      <c r="Q81" s="20"/>
      <c r="R81" s="21"/>
      <c r="S81" s="89"/>
    </row>
    <row r="82" spans="1:19" ht="19.5" thickBot="1" x14ac:dyDescent="0.45">
      <c r="A82" s="26"/>
      <c r="B82" s="25" t="s">
        <v>221</v>
      </c>
      <c r="C82" s="49">
        <f t="shared" si="5"/>
        <v>2</v>
      </c>
      <c r="D82" s="38">
        <f t="shared" si="38"/>
        <v>0</v>
      </c>
      <c r="E82" s="20"/>
      <c r="F82" s="21"/>
      <c r="G82" s="71"/>
      <c r="H82" s="19">
        <f t="shared" si="7"/>
        <v>0</v>
      </c>
      <c r="I82" s="20"/>
      <c r="J82" s="21"/>
      <c r="K82" s="71"/>
      <c r="L82" s="22">
        <f t="shared" si="30"/>
        <v>2</v>
      </c>
      <c r="M82" s="20">
        <v>1</v>
      </c>
      <c r="N82" s="63">
        <v>1</v>
      </c>
      <c r="O82" s="71"/>
      <c r="P82" s="14">
        <f t="shared" si="44"/>
        <v>0</v>
      </c>
      <c r="Q82" s="20"/>
      <c r="R82" s="21"/>
      <c r="S82" s="89"/>
    </row>
    <row r="83" spans="1:19" ht="20.25" thickTop="1" thickBot="1" x14ac:dyDescent="0.45">
      <c r="A83" s="117" t="s">
        <v>31</v>
      </c>
      <c r="B83" s="118"/>
      <c r="C83" s="46">
        <f t="shared" si="5"/>
        <v>1</v>
      </c>
      <c r="D83" s="35">
        <f t="shared" si="38"/>
        <v>0</v>
      </c>
      <c r="E83" s="7">
        <f>E84</f>
        <v>0</v>
      </c>
      <c r="F83" s="10">
        <f>F84</f>
        <v>0</v>
      </c>
      <c r="G83" s="68">
        <f t="shared" ref="G83:G85" si="45">G84</f>
        <v>0</v>
      </c>
      <c r="H83" s="13">
        <f t="shared" si="7"/>
        <v>0</v>
      </c>
      <c r="I83" s="7">
        <f t="shared" ref="I83:O85" si="46">I84</f>
        <v>0</v>
      </c>
      <c r="J83" s="10">
        <f t="shared" si="46"/>
        <v>0</v>
      </c>
      <c r="K83" s="68">
        <f t="shared" si="46"/>
        <v>0</v>
      </c>
      <c r="L83" s="16">
        <f t="shared" si="30"/>
        <v>1</v>
      </c>
      <c r="M83" s="7">
        <f t="shared" si="46"/>
        <v>0</v>
      </c>
      <c r="N83" s="60">
        <f t="shared" si="46"/>
        <v>1</v>
      </c>
      <c r="O83" s="68">
        <f t="shared" si="46"/>
        <v>0</v>
      </c>
      <c r="P83" s="13">
        <f t="shared" si="44"/>
        <v>0</v>
      </c>
      <c r="Q83" s="7">
        <f t="shared" ref="Q83:S85" si="47">Q84</f>
        <v>0</v>
      </c>
      <c r="R83" s="10">
        <f t="shared" si="47"/>
        <v>0</v>
      </c>
      <c r="S83" s="91">
        <f t="shared" si="47"/>
        <v>0</v>
      </c>
    </row>
    <row r="84" spans="1:19" ht="20.25" thickTop="1" thickBot="1" x14ac:dyDescent="0.45">
      <c r="A84" s="26"/>
      <c r="B84" s="2" t="s">
        <v>32</v>
      </c>
      <c r="C84" s="45">
        <f t="shared" si="5"/>
        <v>1</v>
      </c>
      <c r="D84" s="39">
        <f t="shared" si="38"/>
        <v>0</v>
      </c>
      <c r="E84" s="29"/>
      <c r="F84" s="51"/>
      <c r="G84" s="72"/>
      <c r="H84" s="31">
        <f t="shared" si="7"/>
        <v>0</v>
      </c>
      <c r="I84" s="29"/>
      <c r="J84" s="51"/>
      <c r="K84" s="72"/>
      <c r="L84" s="53">
        <f t="shared" si="30"/>
        <v>1</v>
      </c>
      <c r="M84" s="29"/>
      <c r="N84" s="64">
        <v>1</v>
      </c>
      <c r="O84" s="72"/>
      <c r="P84" s="31">
        <f t="shared" si="44"/>
        <v>0</v>
      </c>
      <c r="Q84" s="29"/>
      <c r="R84" s="51"/>
      <c r="S84" s="94"/>
    </row>
    <row r="85" spans="1:19" ht="20.25" thickTop="1" thickBot="1" x14ac:dyDescent="0.45">
      <c r="A85" s="117" t="s">
        <v>208</v>
      </c>
      <c r="B85" s="118"/>
      <c r="C85" s="46">
        <f>D85+H85+L85+P85</f>
        <v>1</v>
      </c>
      <c r="D85" s="35">
        <f t="shared" si="38"/>
        <v>0</v>
      </c>
      <c r="E85" s="7">
        <f>E86</f>
        <v>0</v>
      </c>
      <c r="F85" s="10">
        <f>F86</f>
        <v>0</v>
      </c>
      <c r="G85" s="68">
        <f t="shared" si="45"/>
        <v>0</v>
      </c>
      <c r="H85" s="13">
        <f t="shared" si="7"/>
        <v>0</v>
      </c>
      <c r="I85" s="7">
        <f t="shared" si="46"/>
        <v>0</v>
      </c>
      <c r="J85" s="10">
        <f t="shared" si="46"/>
        <v>0</v>
      </c>
      <c r="K85" s="68">
        <f t="shared" si="46"/>
        <v>0</v>
      </c>
      <c r="L85" s="16">
        <f t="shared" si="30"/>
        <v>1</v>
      </c>
      <c r="M85" s="7">
        <f t="shared" si="46"/>
        <v>1</v>
      </c>
      <c r="N85" s="60">
        <f t="shared" si="46"/>
        <v>0</v>
      </c>
      <c r="O85" s="68">
        <f t="shared" si="46"/>
        <v>0</v>
      </c>
      <c r="P85" s="13">
        <f t="shared" si="44"/>
        <v>0</v>
      </c>
      <c r="Q85" s="7">
        <f t="shared" si="47"/>
        <v>0</v>
      </c>
      <c r="R85" s="10">
        <f t="shared" si="47"/>
        <v>0</v>
      </c>
      <c r="S85" s="91">
        <f t="shared" si="47"/>
        <v>0</v>
      </c>
    </row>
    <row r="86" spans="1:19" ht="20.25" thickTop="1" thickBot="1" x14ac:dyDescent="0.45">
      <c r="A86" s="26"/>
      <c r="B86" s="2" t="s">
        <v>209</v>
      </c>
      <c r="C86" s="45">
        <f>D86+H86+L86+P86</f>
        <v>1</v>
      </c>
      <c r="D86" s="39">
        <f t="shared" si="38"/>
        <v>0</v>
      </c>
      <c r="E86" s="29"/>
      <c r="F86" s="51"/>
      <c r="G86" s="72"/>
      <c r="H86" s="31">
        <f t="shared" si="7"/>
        <v>0</v>
      </c>
      <c r="I86" s="29"/>
      <c r="J86" s="51"/>
      <c r="K86" s="72"/>
      <c r="L86" s="53">
        <f t="shared" si="30"/>
        <v>1</v>
      </c>
      <c r="M86" s="29">
        <v>1</v>
      </c>
      <c r="N86" s="64"/>
      <c r="O86" s="72"/>
      <c r="P86" s="31">
        <f t="shared" si="44"/>
        <v>0</v>
      </c>
      <c r="Q86" s="29"/>
      <c r="R86" s="51"/>
      <c r="S86" s="94"/>
    </row>
    <row r="87" spans="1:19" ht="20.25" thickTop="1" thickBot="1" x14ac:dyDescent="0.45">
      <c r="A87" s="117" t="s">
        <v>33</v>
      </c>
      <c r="B87" s="118"/>
      <c r="C87" s="46">
        <f t="shared" si="5"/>
        <v>45</v>
      </c>
      <c r="D87" s="35">
        <f t="shared" si="38"/>
        <v>2</v>
      </c>
      <c r="E87" s="7">
        <f>SUM(E88:E101)</f>
        <v>1</v>
      </c>
      <c r="F87" s="10">
        <f>SUM(F88:F101)</f>
        <v>1</v>
      </c>
      <c r="G87" s="68">
        <f>SUM(G88:G101)</f>
        <v>0</v>
      </c>
      <c r="H87" s="13">
        <f t="shared" si="7"/>
        <v>6</v>
      </c>
      <c r="I87" s="7">
        <f>SUM(I88:I101)</f>
        <v>4</v>
      </c>
      <c r="J87" s="10">
        <f>SUM(J88:J101)</f>
        <v>2</v>
      </c>
      <c r="K87" s="68">
        <f>SUM(K88:K101)</f>
        <v>0</v>
      </c>
      <c r="L87" s="16">
        <f t="shared" si="30"/>
        <v>37</v>
      </c>
      <c r="M87" s="7">
        <f>SUM(M88:M101)</f>
        <v>11</v>
      </c>
      <c r="N87" s="60">
        <f>SUM(N88:N101)</f>
        <v>25</v>
      </c>
      <c r="O87" s="68">
        <f>SUM(O88:O101)</f>
        <v>1</v>
      </c>
      <c r="P87" s="13">
        <f t="shared" si="44"/>
        <v>0</v>
      </c>
      <c r="Q87" s="7">
        <f>SUM(Q88:Q101)</f>
        <v>0</v>
      </c>
      <c r="R87" s="10">
        <f>SUM(R88:R101)</f>
        <v>0</v>
      </c>
      <c r="S87" s="91">
        <f>SUM(S88:S101)</f>
        <v>0</v>
      </c>
    </row>
    <row r="88" spans="1:19" ht="19.5" thickTop="1" x14ac:dyDescent="0.4">
      <c r="A88" s="26"/>
      <c r="B88" t="s">
        <v>278</v>
      </c>
      <c r="C88" s="47">
        <f t="shared" si="5"/>
        <v>1</v>
      </c>
      <c r="D88" s="36">
        <f t="shared" si="38"/>
        <v>0</v>
      </c>
      <c r="E88" s="4"/>
      <c r="F88" s="11"/>
      <c r="G88" s="69"/>
      <c r="H88" s="14">
        <f t="shared" si="7"/>
        <v>1</v>
      </c>
      <c r="I88" s="4">
        <v>1</v>
      </c>
      <c r="J88" s="11"/>
      <c r="K88" s="69"/>
      <c r="L88" s="17">
        <f t="shared" si="30"/>
        <v>0</v>
      </c>
      <c r="M88" s="4"/>
      <c r="N88" s="61"/>
      <c r="O88" s="69"/>
      <c r="P88" s="14">
        <f t="shared" si="44"/>
        <v>0</v>
      </c>
      <c r="Q88" s="4"/>
      <c r="R88" s="11"/>
      <c r="S88" s="92"/>
    </row>
    <row r="89" spans="1:19" x14ac:dyDescent="0.4">
      <c r="A89" s="26"/>
      <c r="B89" s="41" t="s">
        <v>286</v>
      </c>
      <c r="C89" s="48">
        <f t="shared" si="5"/>
        <v>5</v>
      </c>
      <c r="D89" s="37">
        <f t="shared" ref="D89" si="48">E89+F89+G89</f>
        <v>0</v>
      </c>
      <c r="E89" s="3"/>
      <c r="F89" s="12"/>
      <c r="G89" s="70"/>
      <c r="H89" s="15">
        <f t="shared" ref="H89" si="49">I89+J89+K89</f>
        <v>1</v>
      </c>
      <c r="I89" s="3">
        <v>1</v>
      </c>
      <c r="J89" s="12"/>
      <c r="K89" s="70"/>
      <c r="L89" s="18">
        <f t="shared" ref="L89" si="50">M89+N89+O89</f>
        <v>4</v>
      </c>
      <c r="M89" s="3">
        <v>1</v>
      </c>
      <c r="N89" s="62">
        <v>3</v>
      </c>
      <c r="O89" s="70"/>
      <c r="P89" s="15">
        <f t="shared" ref="P89" si="51">Q89+R89+S89</f>
        <v>0</v>
      </c>
      <c r="Q89" s="3"/>
      <c r="R89" s="12"/>
      <c r="S89" s="93"/>
    </row>
    <row r="90" spans="1:19" x14ac:dyDescent="0.4">
      <c r="A90" s="26"/>
      <c r="B90" s="41" t="s">
        <v>225</v>
      </c>
      <c r="C90" s="48">
        <f>D90+H90+L90+P90</f>
        <v>13</v>
      </c>
      <c r="D90" s="37">
        <f t="shared" si="38"/>
        <v>1</v>
      </c>
      <c r="E90" s="3"/>
      <c r="F90" s="12">
        <v>1</v>
      </c>
      <c r="G90" s="70"/>
      <c r="H90" s="15">
        <f>I90+J90+K90</f>
        <v>2</v>
      </c>
      <c r="I90" s="3">
        <v>2</v>
      </c>
      <c r="J90" s="12"/>
      <c r="K90" s="70"/>
      <c r="L90" s="18">
        <f>M90+N90+O90</f>
        <v>10</v>
      </c>
      <c r="M90" s="3">
        <v>2</v>
      </c>
      <c r="N90" s="62">
        <v>7</v>
      </c>
      <c r="O90" s="70">
        <v>1</v>
      </c>
      <c r="P90" s="15">
        <f t="shared" si="44"/>
        <v>0</v>
      </c>
      <c r="Q90" s="3"/>
      <c r="R90" s="12"/>
      <c r="S90" s="93"/>
    </row>
    <row r="91" spans="1:19" x14ac:dyDescent="0.4">
      <c r="A91" s="26"/>
      <c r="B91" s="41" t="s">
        <v>125</v>
      </c>
      <c r="C91" s="48">
        <f t="shared" ref="C91" si="52">D91+H91+L91+P91</f>
        <v>3</v>
      </c>
      <c r="D91" s="37">
        <f t="shared" si="38"/>
        <v>0</v>
      </c>
      <c r="E91" s="3"/>
      <c r="F91" s="12"/>
      <c r="G91" s="70"/>
      <c r="H91" s="15">
        <f t="shared" ref="H91" si="53">I91+J91+K91</f>
        <v>0</v>
      </c>
      <c r="I91" s="3"/>
      <c r="J91" s="12"/>
      <c r="K91" s="70"/>
      <c r="L91" s="18">
        <f t="shared" ref="L91" si="54">M91+N91+O91</f>
        <v>3</v>
      </c>
      <c r="M91" s="3">
        <v>2</v>
      </c>
      <c r="N91" s="62">
        <v>1</v>
      </c>
      <c r="O91" s="70"/>
      <c r="P91" s="15">
        <f t="shared" si="44"/>
        <v>0</v>
      </c>
      <c r="Q91" s="3"/>
      <c r="R91" s="12"/>
      <c r="S91" s="93"/>
    </row>
    <row r="92" spans="1:19" x14ac:dyDescent="0.4">
      <c r="A92" s="26"/>
      <c r="B92" s="41" t="s">
        <v>35</v>
      </c>
      <c r="C92" s="48">
        <f t="shared" si="5"/>
        <v>3</v>
      </c>
      <c r="D92" s="37">
        <f t="shared" si="38"/>
        <v>0</v>
      </c>
      <c r="E92" s="3"/>
      <c r="F92" s="12"/>
      <c r="G92" s="70"/>
      <c r="H92" s="15">
        <f t="shared" si="7"/>
        <v>0</v>
      </c>
      <c r="I92" s="3"/>
      <c r="J92" s="12"/>
      <c r="K92" s="70"/>
      <c r="L92" s="18">
        <f t="shared" si="30"/>
        <v>3</v>
      </c>
      <c r="M92" s="3">
        <v>2</v>
      </c>
      <c r="N92" s="62">
        <v>1</v>
      </c>
      <c r="O92" s="70"/>
      <c r="P92" s="15">
        <f t="shared" si="44"/>
        <v>0</v>
      </c>
      <c r="Q92" s="3"/>
      <c r="R92" s="12"/>
      <c r="S92" s="93"/>
    </row>
    <row r="93" spans="1:19" x14ac:dyDescent="0.4">
      <c r="A93" s="26"/>
      <c r="B93" t="s">
        <v>291</v>
      </c>
      <c r="C93" s="48">
        <f>D93+H93+L93+P93</f>
        <v>1</v>
      </c>
      <c r="D93" s="37">
        <f>E93+F93+G93</f>
        <v>0</v>
      </c>
      <c r="E93" s="3"/>
      <c r="F93" s="12"/>
      <c r="G93" s="70"/>
      <c r="H93" s="15">
        <f>I93+J93+K93</f>
        <v>0</v>
      </c>
      <c r="I93" s="3"/>
      <c r="J93" s="12"/>
      <c r="K93" s="70"/>
      <c r="L93" s="18">
        <f>M93+N93+O93</f>
        <v>1</v>
      </c>
      <c r="M93" s="3"/>
      <c r="N93" s="62">
        <v>1</v>
      </c>
      <c r="O93" s="70"/>
      <c r="P93" s="15">
        <f>Q93+R93+S93</f>
        <v>0</v>
      </c>
      <c r="Q93" s="3"/>
      <c r="R93" s="12"/>
      <c r="S93" s="93"/>
    </row>
    <row r="94" spans="1:19" x14ac:dyDescent="0.4">
      <c r="A94" s="26"/>
      <c r="B94" s="41" t="s">
        <v>265</v>
      </c>
      <c r="C94" s="48">
        <f t="shared" ref="C94" si="55">D94+H94+L94+P94</f>
        <v>1</v>
      </c>
      <c r="D94" s="37">
        <f t="shared" ref="D94" si="56">E94+F94+G94</f>
        <v>0</v>
      </c>
      <c r="E94" s="3"/>
      <c r="F94" s="12"/>
      <c r="G94" s="70"/>
      <c r="H94" s="15">
        <f t="shared" ref="H94" si="57">I94+J94+K94</f>
        <v>1</v>
      </c>
      <c r="I94" s="3"/>
      <c r="J94" s="12">
        <v>1</v>
      </c>
      <c r="K94" s="70"/>
      <c r="L94" s="18">
        <f t="shared" ref="L94" si="58">M94+N94+O94</f>
        <v>0</v>
      </c>
      <c r="M94" s="3"/>
      <c r="N94" s="62"/>
      <c r="O94" s="70"/>
      <c r="P94" s="15">
        <f t="shared" ref="P94" si="59">Q94+R94+S94</f>
        <v>0</v>
      </c>
      <c r="Q94" s="3"/>
      <c r="R94" s="12"/>
      <c r="S94" s="93"/>
    </row>
    <row r="95" spans="1:19" x14ac:dyDescent="0.4">
      <c r="A95" s="26"/>
      <c r="B95" s="41" t="s">
        <v>36</v>
      </c>
      <c r="C95" s="48">
        <f t="shared" ref="C95:C161" si="60">D95+H95+L95+P95</f>
        <v>2</v>
      </c>
      <c r="D95" s="37">
        <f t="shared" si="38"/>
        <v>0</v>
      </c>
      <c r="E95" s="3"/>
      <c r="F95" s="12"/>
      <c r="G95" s="70"/>
      <c r="H95" s="15">
        <f t="shared" si="7"/>
        <v>0</v>
      </c>
      <c r="I95" s="3"/>
      <c r="J95" s="12"/>
      <c r="K95" s="70"/>
      <c r="L95" s="18">
        <f t="shared" si="30"/>
        <v>2</v>
      </c>
      <c r="M95" s="3">
        <v>1</v>
      </c>
      <c r="N95" s="62">
        <v>1</v>
      </c>
      <c r="O95" s="70"/>
      <c r="P95" s="15">
        <f t="shared" si="44"/>
        <v>0</v>
      </c>
      <c r="Q95" s="3"/>
      <c r="R95" s="12"/>
      <c r="S95" s="93"/>
    </row>
    <row r="96" spans="1:19" x14ac:dyDescent="0.4">
      <c r="A96" s="26"/>
      <c r="B96" s="41" t="s">
        <v>127</v>
      </c>
      <c r="C96" s="48">
        <f t="shared" si="60"/>
        <v>1</v>
      </c>
      <c r="D96" s="37">
        <f t="shared" si="38"/>
        <v>0</v>
      </c>
      <c r="E96" s="3"/>
      <c r="F96" s="12"/>
      <c r="G96" s="70"/>
      <c r="H96" s="15">
        <f t="shared" si="7"/>
        <v>0</v>
      </c>
      <c r="I96" s="3"/>
      <c r="J96" s="12"/>
      <c r="K96" s="70"/>
      <c r="L96" s="18">
        <f t="shared" si="30"/>
        <v>1</v>
      </c>
      <c r="M96" s="3"/>
      <c r="N96" s="62">
        <v>1</v>
      </c>
      <c r="O96" s="70"/>
      <c r="P96" s="15">
        <f t="shared" si="44"/>
        <v>0</v>
      </c>
      <c r="Q96" s="3"/>
      <c r="R96" s="12"/>
      <c r="S96" s="93"/>
    </row>
    <row r="97" spans="1:19" x14ac:dyDescent="0.4">
      <c r="A97" s="26"/>
      <c r="B97" s="41" t="s">
        <v>126</v>
      </c>
      <c r="C97" s="48">
        <f t="shared" si="60"/>
        <v>9</v>
      </c>
      <c r="D97" s="37">
        <f t="shared" si="38"/>
        <v>1</v>
      </c>
      <c r="E97" s="3">
        <v>1</v>
      </c>
      <c r="F97" s="12"/>
      <c r="G97" s="70"/>
      <c r="H97" s="15">
        <f t="shared" ref="H97:H173" si="61">I97+J97+K97</f>
        <v>1</v>
      </c>
      <c r="I97" s="3"/>
      <c r="J97" s="12">
        <v>1</v>
      </c>
      <c r="K97" s="70"/>
      <c r="L97" s="18">
        <f t="shared" si="30"/>
        <v>7</v>
      </c>
      <c r="M97" s="3">
        <v>2</v>
      </c>
      <c r="N97" s="62">
        <v>5</v>
      </c>
      <c r="O97" s="70"/>
      <c r="P97" s="15">
        <f t="shared" si="44"/>
        <v>0</v>
      </c>
      <c r="Q97" s="3"/>
      <c r="R97" s="12"/>
      <c r="S97" s="93"/>
    </row>
    <row r="98" spans="1:19" x14ac:dyDescent="0.4">
      <c r="A98" s="26"/>
      <c r="B98" s="41" t="s">
        <v>166</v>
      </c>
      <c r="C98" s="48">
        <f t="shared" si="60"/>
        <v>2</v>
      </c>
      <c r="D98" s="37">
        <f t="shared" si="38"/>
        <v>0</v>
      </c>
      <c r="E98" s="3"/>
      <c r="F98" s="12"/>
      <c r="G98" s="70"/>
      <c r="H98" s="15">
        <f t="shared" si="61"/>
        <v>0</v>
      </c>
      <c r="I98" s="3"/>
      <c r="J98" s="12"/>
      <c r="K98" s="70"/>
      <c r="L98" s="18">
        <f t="shared" si="30"/>
        <v>2</v>
      </c>
      <c r="M98" s="3"/>
      <c r="N98" s="62">
        <v>2</v>
      </c>
      <c r="O98" s="70"/>
      <c r="P98" s="15">
        <f t="shared" si="44"/>
        <v>0</v>
      </c>
      <c r="Q98" s="3"/>
      <c r="R98" s="12"/>
      <c r="S98" s="93"/>
    </row>
    <row r="99" spans="1:19" x14ac:dyDescent="0.4">
      <c r="A99" s="26"/>
      <c r="B99" s="41" t="s">
        <v>167</v>
      </c>
      <c r="C99" s="48">
        <f t="shared" ref="C99" si="62">D99+H99+L99+P99</f>
        <v>2</v>
      </c>
      <c r="D99" s="37">
        <f t="shared" ref="D99" si="63">E99+F99+G99</f>
        <v>0</v>
      </c>
      <c r="E99" s="3"/>
      <c r="F99" s="12"/>
      <c r="G99" s="70"/>
      <c r="H99" s="15">
        <f t="shared" ref="H99" si="64">I99+J99+K99</f>
        <v>0</v>
      </c>
      <c r="I99" s="3"/>
      <c r="J99" s="12"/>
      <c r="K99" s="70"/>
      <c r="L99" s="18">
        <f t="shared" ref="L99" si="65">M99+N99+O99</f>
        <v>2</v>
      </c>
      <c r="M99" s="3">
        <v>1</v>
      </c>
      <c r="N99" s="62">
        <v>1</v>
      </c>
      <c r="O99" s="70"/>
      <c r="P99" s="15">
        <f t="shared" ref="P99" si="66">Q99+R99+S99</f>
        <v>0</v>
      </c>
      <c r="Q99" s="3"/>
      <c r="R99" s="12"/>
      <c r="S99" s="93"/>
    </row>
    <row r="100" spans="1:19" x14ac:dyDescent="0.4">
      <c r="A100" s="26"/>
      <c r="B100" s="41" t="s">
        <v>326</v>
      </c>
      <c r="C100" s="48">
        <f t="shared" si="60"/>
        <v>1</v>
      </c>
      <c r="D100" s="37">
        <f t="shared" si="38"/>
        <v>0</v>
      </c>
      <c r="E100" s="3"/>
      <c r="F100" s="12"/>
      <c r="G100" s="70"/>
      <c r="H100" s="15">
        <f t="shared" si="61"/>
        <v>0</v>
      </c>
      <c r="I100" s="3"/>
      <c r="J100" s="12"/>
      <c r="K100" s="70"/>
      <c r="L100" s="18">
        <f t="shared" si="30"/>
        <v>1</v>
      </c>
      <c r="M100" s="3"/>
      <c r="N100" s="62">
        <v>1</v>
      </c>
      <c r="O100" s="70"/>
      <c r="P100" s="15">
        <f t="shared" si="44"/>
        <v>0</v>
      </c>
      <c r="Q100" s="3"/>
      <c r="R100" s="12"/>
      <c r="S100" s="93"/>
    </row>
    <row r="101" spans="1:19" ht="19.5" thickBot="1" x14ac:dyDescent="0.45">
      <c r="A101" s="26"/>
      <c r="B101" s="42" t="s">
        <v>306</v>
      </c>
      <c r="C101" s="49">
        <f t="shared" si="60"/>
        <v>1</v>
      </c>
      <c r="D101" s="38">
        <f t="shared" si="38"/>
        <v>0</v>
      </c>
      <c r="E101" s="20"/>
      <c r="F101" s="21"/>
      <c r="G101" s="71"/>
      <c r="H101" s="19">
        <f t="shared" si="61"/>
        <v>0</v>
      </c>
      <c r="I101" s="20"/>
      <c r="J101" s="21"/>
      <c r="K101" s="71"/>
      <c r="L101" s="22">
        <f t="shared" si="30"/>
        <v>1</v>
      </c>
      <c r="M101" s="20"/>
      <c r="N101" s="63">
        <v>1</v>
      </c>
      <c r="O101" s="71"/>
      <c r="P101" s="19">
        <f t="shared" si="44"/>
        <v>0</v>
      </c>
      <c r="Q101" s="20"/>
      <c r="R101" s="21"/>
      <c r="S101" s="89"/>
    </row>
    <row r="102" spans="1:19" ht="20.25" thickTop="1" thickBot="1" x14ac:dyDescent="0.45">
      <c r="A102" s="117" t="s">
        <v>37</v>
      </c>
      <c r="B102" s="118"/>
      <c r="C102" s="46">
        <f t="shared" si="60"/>
        <v>119</v>
      </c>
      <c r="D102" s="35">
        <f t="shared" si="38"/>
        <v>3</v>
      </c>
      <c r="E102" s="7">
        <f>SUM(E103:E124)</f>
        <v>3</v>
      </c>
      <c r="F102" s="10">
        <f>SUM(F103:F124)</f>
        <v>0</v>
      </c>
      <c r="G102" s="68">
        <f>SUM(G103:G124)</f>
        <v>0</v>
      </c>
      <c r="H102" s="13">
        <f t="shared" si="61"/>
        <v>19</v>
      </c>
      <c r="I102" s="7">
        <f>SUM(I103:I124)</f>
        <v>7</v>
      </c>
      <c r="J102" s="10">
        <f>SUM(J103:J124)</f>
        <v>12</v>
      </c>
      <c r="K102" s="68">
        <f>SUM(K103:K124)</f>
        <v>0</v>
      </c>
      <c r="L102" s="16">
        <f t="shared" si="30"/>
        <v>97</v>
      </c>
      <c r="M102" s="7">
        <f>SUM(M103:M124)</f>
        <v>33</v>
      </c>
      <c r="N102" s="60">
        <f>SUM(N103:N124)</f>
        <v>63</v>
      </c>
      <c r="O102" s="68">
        <f>SUM(O103:O124)</f>
        <v>1</v>
      </c>
      <c r="P102" s="13">
        <f t="shared" si="44"/>
        <v>0</v>
      </c>
      <c r="Q102" s="7">
        <f>SUM(Q103:Q124)</f>
        <v>0</v>
      </c>
      <c r="R102" s="10">
        <f>SUM(R103:R124)</f>
        <v>0</v>
      </c>
      <c r="S102" s="91">
        <f>SUM(S103:S124)</f>
        <v>0</v>
      </c>
    </row>
    <row r="103" spans="1:19" ht="19.5" thickTop="1" x14ac:dyDescent="0.4">
      <c r="A103" s="26"/>
      <c r="B103" s="23" t="s">
        <v>169</v>
      </c>
      <c r="C103" s="47">
        <f t="shared" si="60"/>
        <v>1</v>
      </c>
      <c r="D103" s="36">
        <f t="shared" si="38"/>
        <v>0</v>
      </c>
      <c r="E103" s="4"/>
      <c r="F103" s="11"/>
      <c r="G103" s="69"/>
      <c r="H103" s="14">
        <f t="shared" si="61"/>
        <v>0</v>
      </c>
      <c r="I103" s="4"/>
      <c r="J103" s="11"/>
      <c r="K103" s="69"/>
      <c r="L103" s="17">
        <f t="shared" si="30"/>
        <v>1</v>
      </c>
      <c r="M103" s="4">
        <v>1</v>
      </c>
      <c r="N103" s="61"/>
      <c r="O103" s="69"/>
      <c r="P103" s="14">
        <f t="shared" si="44"/>
        <v>0</v>
      </c>
      <c r="Q103" s="4"/>
      <c r="R103" s="11"/>
      <c r="S103" s="92"/>
    </row>
    <row r="104" spans="1:19" x14ac:dyDescent="0.4">
      <c r="A104" s="26"/>
      <c r="B104" s="24" t="s">
        <v>292</v>
      </c>
      <c r="C104" s="48">
        <f t="shared" ref="C104" si="67">D104+H104+L104+P104</f>
        <v>1</v>
      </c>
      <c r="D104" s="37">
        <f t="shared" ref="D104" si="68">E104+F104+G104</f>
        <v>0</v>
      </c>
      <c r="E104" s="3"/>
      <c r="F104" s="12"/>
      <c r="G104" s="70"/>
      <c r="H104" s="15">
        <f t="shared" ref="H104" si="69">I104+J104+K104</f>
        <v>0</v>
      </c>
      <c r="I104" s="3"/>
      <c r="J104" s="12"/>
      <c r="K104" s="70"/>
      <c r="L104" s="18">
        <f t="shared" ref="L104" si="70">M104+N104+O104</f>
        <v>1</v>
      </c>
      <c r="M104" s="3">
        <v>1</v>
      </c>
      <c r="N104" s="62"/>
      <c r="O104" s="70"/>
      <c r="P104" s="15">
        <f t="shared" ref="P104" si="71">Q104+R104+S104</f>
        <v>0</v>
      </c>
      <c r="Q104" s="3"/>
      <c r="R104" s="12"/>
      <c r="S104" s="93"/>
    </row>
    <row r="105" spans="1:19" x14ac:dyDescent="0.4">
      <c r="A105" s="26"/>
      <c r="B105" s="24" t="s">
        <v>128</v>
      </c>
      <c r="C105" s="48">
        <f t="shared" si="60"/>
        <v>12</v>
      </c>
      <c r="D105" s="37">
        <f t="shared" si="38"/>
        <v>0</v>
      </c>
      <c r="E105" s="3"/>
      <c r="F105" s="12"/>
      <c r="G105" s="70"/>
      <c r="H105" s="15">
        <f t="shared" si="61"/>
        <v>1</v>
      </c>
      <c r="I105" s="3"/>
      <c r="J105" s="12">
        <v>1</v>
      </c>
      <c r="K105" s="70"/>
      <c r="L105" s="18">
        <f t="shared" si="30"/>
        <v>11</v>
      </c>
      <c r="M105" s="3">
        <v>5</v>
      </c>
      <c r="N105" s="62">
        <v>6</v>
      </c>
      <c r="O105" s="70"/>
      <c r="P105" s="15">
        <f t="shared" si="44"/>
        <v>0</v>
      </c>
      <c r="Q105" s="3"/>
      <c r="R105" s="12"/>
      <c r="S105" s="93"/>
    </row>
    <row r="106" spans="1:19" x14ac:dyDescent="0.4">
      <c r="A106" s="26"/>
      <c r="B106" t="s">
        <v>279</v>
      </c>
      <c r="C106" s="48">
        <f t="shared" ref="C106" si="72">D106+H106+L106+P106</f>
        <v>1</v>
      </c>
      <c r="D106" s="37">
        <f t="shared" ref="D106" si="73">E106+F106+G106</f>
        <v>0</v>
      </c>
      <c r="E106" s="3"/>
      <c r="F106" s="12"/>
      <c r="G106" s="70"/>
      <c r="H106" s="15">
        <f t="shared" ref="H106" si="74">I106+J106+K106</f>
        <v>0</v>
      </c>
      <c r="I106" s="3"/>
      <c r="J106" s="12"/>
      <c r="K106" s="70"/>
      <c r="L106" s="18">
        <f t="shared" ref="L106" si="75">M106+N106+O106</f>
        <v>1</v>
      </c>
      <c r="M106" s="3"/>
      <c r="N106" s="62">
        <v>1</v>
      </c>
      <c r="O106" s="70"/>
      <c r="P106" s="15">
        <f t="shared" ref="P106" si="76">Q106+R106+S106</f>
        <v>0</v>
      </c>
      <c r="Q106" s="3"/>
      <c r="R106" s="12"/>
      <c r="S106" s="93"/>
    </row>
    <row r="107" spans="1:19" x14ac:dyDescent="0.4">
      <c r="A107" s="26"/>
      <c r="B107" s="24" t="s">
        <v>226</v>
      </c>
      <c r="C107" s="48">
        <f t="shared" si="60"/>
        <v>1</v>
      </c>
      <c r="D107" s="37">
        <f t="shared" si="38"/>
        <v>0</v>
      </c>
      <c r="E107" s="3"/>
      <c r="F107" s="12"/>
      <c r="G107" s="70"/>
      <c r="H107" s="15">
        <f t="shared" si="61"/>
        <v>1</v>
      </c>
      <c r="I107" s="3"/>
      <c r="J107" s="12">
        <v>1</v>
      </c>
      <c r="K107" s="70"/>
      <c r="L107" s="18">
        <f t="shared" si="30"/>
        <v>0</v>
      </c>
      <c r="M107" s="3"/>
      <c r="N107" s="62"/>
      <c r="O107" s="70"/>
      <c r="P107" s="15">
        <f t="shared" si="44"/>
        <v>0</v>
      </c>
      <c r="Q107" s="3"/>
      <c r="R107" s="12"/>
      <c r="S107" s="93"/>
    </row>
    <row r="108" spans="1:19" x14ac:dyDescent="0.4">
      <c r="A108" s="26"/>
      <c r="B108" s="24" t="s">
        <v>129</v>
      </c>
      <c r="C108" s="48">
        <f t="shared" si="60"/>
        <v>5</v>
      </c>
      <c r="D108" s="37">
        <f t="shared" si="38"/>
        <v>0</v>
      </c>
      <c r="E108" s="3"/>
      <c r="F108" s="12"/>
      <c r="G108" s="70"/>
      <c r="H108" s="15">
        <f t="shared" si="61"/>
        <v>0</v>
      </c>
      <c r="I108" s="3"/>
      <c r="J108" s="12"/>
      <c r="K108" s="70"/>
      <c r="L108" s="18">
        <f t="shared" si="30"/>
        <v>5</v>
      </c>
      <c r="M108" s="3">
        <v>3</v>
      </c>
      <c r="N108" s="62">
        <v>2</v>
      </c>
      <c r="O108" s="70"/>
      <c r="P108" s="15">
        <f t="shared" si="44"/>
        <v>0</v>
      </c>
      <c r="Q108" s="3"/>
      <c r="R108" s="12"/>
      <c r="S108" s="93"/>
    </row>
    <row r="109" spans="1:19" x14ac:dyDescent="0.4">
      <c r="A109" s="26"/>
      <c r="B109" s="24" t="s">
        <v>130</v>
      </c>
      <c r="C109" s="48">
        <f t="shared" si="60"/>
        <v>1</v>
      </c>
      <c r="D109" s="37">
        <f t="shared" si="38"/>
        <v>0</v>
      </c>
      <c r="E109" s="3"/>
      <c r="F109" s="12"/>
      <c r="G109" s="70"/>
      <c r="H109" s="15">
        <f t="shared" si="61"/>
        <v>0</v>
      </c>
      <c r="I109" s="3"/>
      <c r="J109" s="12"/>
      <c r="K109" s="70"/>
      <c r="L109" s="18">
        <f t="shared" si="30"/>
        <v>1</v>
      </c>
      <c r="M109" s="3">
        <v>1</v>
      </c>
      <c r="N109" s="62"/>
      <c r="O109" s="70"/>
      <c r="P109" s="15">
        <f t="shared" si="44"/>
        <v>0</v>
      </c>
      <c r="Q109" s="3"/>
      <c r="R109" s="12"/>
      <c r="S109" s="93"/>
    </row>
    <row r="110" spans="1:19" x14ac:dyDescent="0.4">
      <c r="A110" s="26"/>
      <c r="B110" s="24" t="s">
        <v>170</v>
      </c>
      <c r="C110" s="48">
        <f t="shared" si="60"/>
        <v>3</v>
      </c>
      <c r="D110" s="37">
        <f t="shared" si="38"/>
        <v>0</v>
      </c>
      <c r="E110" s="3"/>
      <c r="F110" s="12"/>
      <c r="G110" s="70"/>
      <c r="H110" s="15">
        <f t="shared" si="61"/>
        <v>0</v>
      </c>
      <c r="I110" s="3"/>
      <c r="J110" s="12"/>
      <c r="K110" s="70"/>
      <c r="L110" s="18">
        <f t="shared" si="30"/>
        <v>3</v>
      </c>
      <c r="M110" s="3">
        <v>1</v>
      </c>
      <c r="N110" s="62">
        <v>2</v>
      </c>
      <c r="O110" s="70"/>
      <c r="P110" s="15">
        <f t="shared" si="44"/>
        <v>0</v>
      </c>
      <c r="Q110" s="3"/>
      <c r="R110" s="12"/>
      <c r="S110" s="93"/>
    </row>
    <row r="111" spans="1:19" x14ac:dyDescent="0.4">
      <c r="A111" s="26"/>
      <c r="B111" s="24" t="s">
        <v>38</v>
      </c>
      <c r="C111" s="48">
        <f t="shared" si="60"/>
        <v>9</v>
      </c>
      <c r="D111" s="37">
        <f t="shared" si="38"/>
        <v>1</v>
      </c>
      <c r="E111" s="3">
        <v>1</v>
      </c>
      <c r="F111" s="12"/>
      <c r="G111" s="70"/>
      <c r="H111" s="15">
        <f t="shared" si="61"/>
        <v>1</v>
      </c>
      <c r="I111" s="3"/>
      <c r="J111" s="12">
        <v>1</v>
      </c>
      <c r="K111" s="70"/>
      <c r="L111" s="18">
        <f t="shared" si="30"/>
        <v>7</v>
      </c>
      <c r="M111" s="3">
        <v>3</v>
      </c>
      <c r="N111" s="62">
        <v>4</v>
      </c>
      <c r="O111" s="70"/>
      <c r="P111" s="15">
        <f t="shared" si="44"/>
        <v>0</v>
      </c>
      <c r="Q111" s="3"/>
      <c r="R111" s="12"/>
      <c r="S111" s="93"/>
    </row>
    <row r="112" spans="1:19" x14ac:dyDescent="0.4">
      <c r="A112" s="26"/>
      <c r="B112" s="24" t="s">
        <v>39</v>
      </c>
      <c r="C112" s="48">
        <f t="shared" si="60"/>
        <v>5</v>
      </c>
      <c r="D112" s="37">
        <f t="shared" si="38"/>
        <v>0</v>
      </c>
      <c r="E112" s="3"/>
      <c r="F112" s="12"/>
      <c r="G112" s="70"/>
      <c r="H112" s="15">
        <f t="shared" si="61"/>
        <v>2</v>
      </c>
      <c r="I112" s="3">
        <v>1</v>
      </c>
      <c r="J112" s="12">
        <v>1</v>
      </c>
      <c r="K112" s="70"/>
      <c r="L112" s="18">
        <f t="shared" si="30"/>
        <v>3</v>
      </c>
      <c r="M112" s="3">
        <v>1</v>
      </c>
      <c r="N112" s="62">
        <v>2</v>
      </c>
      <c r="O112" s="70"/>
      <c r="P112" s="15">
        <f t="shared" si="44"/>
        <v>0</v>
      </c>
      <c r="Q112" s="3"/>
      <c r="R112" s="12"/>
      <c r="S112" s="93"/>
    </row>
    <row r="113" spans="1:19" x14ac:dyDescent="0.4">
      <c r="A113" s="26"/>
      <c r="B113" s="24" t="s">
        <v>40</v>
      </c>
      <c r="C113" s="48">
        <f t="shared" si="60"/>
        <v>42</v>
      </c>
      <c r="D113" s="37">
        <f t="shared" si="38"/>
        <v>1</v>
      </c>
      <c r="E113" s="3">
        <v>1</v>
      </c>
      <c r="F113" s="12"/>
      <c r="G113" s="70"/>
      <c r="H113" s="15">
        <f t="shared" si="61"/>
        <v>7</v>
      </c>
      <c r="I113" s="3">
        <v>4</v>
      </c>
      <c r="J113" s="12">
        <v>3</v>
      </c>
      <c r="K113" s="70"/>
      <c r="L113" s="18">
        <f t="shared" si="30"/>
        <v>34</v>
      </c>
      <c r="M113" s="3">
        <v>7</v>
      </c>
      <c r="N113" s="62">
        <v>27</v>
      </c>
      <c r="O113" s="70"/>
      <c r="P113" s="15">
        <f t="shared" si="44"/>
        <v>0</v>
      </c>
      <c r="Q113" s="3"/>
      <c r="R113" s="12"/>
      <c r="S113" s="93"/>
    </row>
    <row r="114" spans="1:19" x14ac:dyDescent="0.4">
      <c r="A114" s="26"/>
      <c r="B114" s="24" t="s">
        <v>227</v>
      </c>
      <c r="C114" s="48">
        <f t="shared" si="60"/>
        <v>2</v>
      </c>
      <c r="D114" s="37">
        <f t="shared" si="38"/>
        <v>0</v>
      </c>
      <c r="E114" s="3"/>
      <c r="F114" s="12"/>
      <c r="G114" s="70"/>
      <c r="H114" s="15">
        <f t="shared" si="61"/>
        <v>1</v>
      </c>
      <c r="I114" s="3"/>
      <c r="J114" s="12">
        <v>1</v>
      </c>
      <c r="K114" s="70"/>
      <c r="L114" s="18">
        <f t="shared" si="30"/>
        <v>1</v>
      </c>
      <c r="M114" s="3"/>
      <c r="N114" s="62">
        <v>1</v>
      </c>
      <c r="O114" s="70"/>
      <c r="P114" s="15">
        <f t="shared" si="44"/>
        <v>0</v>
      </c>
      <c r="Q114" s="3"/>
      <c r="R114" s="12"/>
      <c r="S114" s="93"/>
    </row>
    <row r="115" spans="1:19" x14ac:dyDescent="0.4">
      <c r="A115" s="26"/>
      <c r="B115" s="24" t="s">
        <v>228</v>
      </c>
      <c r="C115" s="48">
        <f t="shared" si="60"/>
        <v>1</v>
      </c>
      <c r="D115" s="37">
        <f t="shared" si="38"/>
        <v>0</v>
      </c>
      <c r="E115" s="3"/>
      <c r="F115" s="12"/>
      <c r="G115" s="70"/>
      <c r="H115" s="15">
        <f t="shared" si="61"/>
        <v>0</v>
      </c>
      <c r="I115" s="3"/>
      <c r="J115" s="12"/>
      <c r="K115" s="70"/>
      <c r="L115" s="18">
        <f t="shared" si="30"/>
        <v>1</v>
      </c>
      <c r="M115" s="3"/>
      <c r="N115" s="62">
        <v>1</v>
      </c>
      <c r="O115" s="70"/>
      <c r="P115" s="15">
        <f t="shared" si="44"/>
        <v>0</v>
      </c>
      <c r="Q115" s="3"/>
      <c r="R115" s="12"/>
      <c r="S115" s="93"/>
    </row>
    <row r="116" spans="1:19" x14ac:dyDescent="0.4">
      <c r="A116" s="26"/>
      <c r="B116" s="24" t="s">
        <v>41</v>
      </c>
      <c r="C116" s="48">
        <f>D116+H116+L116+P116</f>
        <v>2</v>
      </c>
      <c r="D116" s="37">
        <f t="shared" si="38"/>
        <v>0</v>
      </c>
      <c r="E116" s="3"/>
      <c r="F116" s="12"/>
      <c r="G116" s="70"/>
      <c r="H116" s="15">
        <f>I116+J116+K116</f>
        <v>0</v>
      </c>
      <c r="I116" s="3"/>
      <c r="J116" s="12"/>
      <c r="K116" s="70"/>
      <c r="L116" s="18">
        <f>M116+N116+O116</f>
        <v>2</v>
      </c>
      <c r="M116" s="3">
        <v>1</v>
      </c>
      <c r="N116" s="62">
        <v>1</v>
      </c>
      <c r="O116" s="70"/>
      <c r="P116" s="15">
        <f>Q116+R116+S116</f>
        <v>0</v>
      </c>
      <c r="Q116" s="3"/>
      <c r="R116" s="12"/>
      <c r="S116" s="93"/>
    </row>
    <row r="117" spans="1:19" x14ac:dyDescent="0.4">
      <c r="A117" s="26"/>
      <c r="B117" s="24" t="s">
        <v>42</v>
      </c>
      <c r="C117" s="48">
        <f t="shared" si="60"/>
        <v>18</v>
      </c>
      <c r="D117" s="37">
        <f t="shared" si="38"/>
        <v>0</v>
      </c>
      <c r="E117" s="3"/>
      <c r="F117" s="12"/>
      <c r="G117" s="70"/>
      <c r="H117" s="15">
        <f t="shared" si="61"/>
        <v>0</v>
      </c>
      <c r="I117" s="3"/>
      <c r="J117" s="12"/>
      <c r="K117" s="70"/>
      <c r="L117" s="18">
        <f t="shared" ref="L117:L118" si="77">M117+N117+O117</f>
        <v>18</v>
      </c>
      <c r="M117" s="3">
        <v>6</v>
      </c>
      <c r="N117" s="62">
        <v>12</v>
      </c>
      <c r="O117" s="70"/>
      <c r="P117" s="15">
        <f t="shared" si="44"/>
        <v>0</v>
      </c>
      <c r="Q117" s="3"/>
      <c r="R117" s="12"/>
      <c r="S117" s="93"/>
    </row>
    <row r="118" spans="1:19" x14ac:dyDescent="0.4">
      <c r="A118" s="26"/>
      <c r="B118" s="24" t="s">
        <v>327</v>
      </c>
      <c r="C118" s="48">
        <f t="shared" ref="C118" si="78">D118+H118+L118+P118</f>
        <v>1</v>
      </c>
      <c r="D118" s="37">
        <f t="shared" ref="D118" si="79">E118+F118+G118</f>
        <v>0</v>
      </c>
      <c r="E118" s="3"/>
      <c r="F118" s="12"/>
      <c r="G118" s="70"/>
      <c r="H118" s="15">
        <f t="shared" ref="H118" si="80">I118+J118+K118</f>
        <v>0</v>
      </c>
      <c r="I118" s="3"/>
      <c r="J118" s="12"/>
      <c r="K118" s="70"/>
      <c r="L118" s="18">
        <f t="shared" si="77"/>
        <v>1</v>
      </c>
      <c r="M118" s="3"/>
      <c r="N118" s="62">
        <v>1</v>
      </c>
      <c r="O118" s="70"/>
      <c r="P118" s="15">
        <f t="shared" ref="P118" si="81">Q118+R118+S118</f>
        <v>0</v>
      </c>
      <c r="Q118" s="3"/>
      <c r="R118" s="12"/>
      <c r="S118" s="93"/>
    </row>
    <row r="119" spans="1:19" x14ac:dyDescent="0.4">
      <c r="A119" s="26"/>
      <c r="B119" s="24" t="s">
        <v>171</v>
      </c>
      <c r="C119" s="48">
        <f t="shared" si="60"/>
        <v>1</v>
      </c>
      <c r="D119" s="37">
        <f t="shared" si="38"/>
        <v>0</v>
      </c>
      <c r="E119" s="3"/>
      <c r="F119" s="12"/>
      <c r="G119" s="70"/>
      <c r="H119" s="15">
        <f t="shared" si="61"/>
        <v>0</v>
      </c>
      <c r="I119" s="3"/>
      <c r="J119" s="12"/>
      <c r="K119" s="70"/>
      <c r="L119" s="18">
        <f t="shared" si="30"/>
        <v>1</v>
      </c>
      <c r="M119" s="3">
        <v>1</v>
      </c>
      <c r="N119" s="62"/>
      <c r="O119" s="70"/>
      <c r="P119" s="15">
        <f t="shared" si="44"/>
        <v>0</v>
      </c>
      <c r="Q119" s="3"/>
      <c r="R119" s="12"/>
      <c r="S119" s="93"/>
    </row>
    <row r="120" spans="1:19" x14ac:dyDescent="0.4">
      <c r="A120" s="26"/>
      <c r="B120" s="24" t="s">
        <v>43</v>
      </c>
      <c r="C120" s="48">
        <f t="shared" si="60"/>
        <v>4</v>
      </c>
      <c r="D120" s="37">
        <f t="shared" si="38"/>
        <v>0</v>
      </c>
      <c r="E120" s="3"/>
      <c r="F120" s="12"/>
      <c r="G120" s="70"/>
      <c r="H120" s="15">
        <f t="shared" si="61"/>
        <v>4</v>
      </c>
      <c r="I120" s="3">
        <v>1</v>
      </c>
      <c r="J120" s="12">
        <v>3</v>
      </c>
      <c r="K120" s="70"/>
      <c r="L120" s="18">
        <f t="shared" si="30"/>
        <v>0</v>
      </c>
      <c r="M120" s="3"/>
      <c r="N120" s="62"/>
      <c r="O120" s="70"/>
      <c r="P120" s="15">
        <f t="shared" si="44"/>
        <v>0</v>
      </c>
      <c r="Q120" s="3"/>
      <c r="R120" s="12"/>
      <c r="S120" s="93"/>
    </row>
    <row r="121" spans="1:19" x14ac:dyDescent="0.4">
      <c r="A121" s="26"/>
      <c r="B121" s="24" t="s">
        <v>44</v>
      </c>
      <c r="C121" s="48">
        <f t="shared" si="60"/>
        <v>5</v>
      </c>
      <c r="D121" s="37">
        <f t="shared" si="38"/>
        <v>1</v>
      </c>
      <c r="E121" s="3">
        <v>1</v>
      </c>
      <c r="F121" s="12"/>
      <c r="G121" s="70"/>
      <c r="H121" s="15">
        <f t="shared" si="61"/>
        <v>1</v>
      </c>
      <c r="I121" s="3">
        <v>1</v>
      </c>
      <c r="J121" s="12"/>
      <c r="K121" s="70"/>
      <c r="L121" s="18">
        <f t="shared" si="30"/>
        <v>3</v>
      </c>
      <c r="M121" s="3">
        <v>1</v>
      </c>
      <c r="N121" s="62">
        <v>2</v>
      </c>
      <c r="O121" s="70"/>
      <c r="P121" s="15">
        <f t="shared" si="44"/>
        <v>0</v>
      </c>
      <c r="Q121" s="3"/>
      <c r="R121" s="12"/>
      <c r="S121" s="93"/>
    </row>
    <row r="122" spans="1:19" x14ac:dyDescent="0.4">
      <c r="A122" s="26"/>
      <c r="B122" s="24" t="s">
        <v>229</v>
      </c>
      <c r="C122" s="48">
        <f t="shared" ref="C122" si="82">D122+H122+L122+P122</f>
        <v>1</v>
      </c>
      <c r="D122" s="37">
        <f t="shared" ref="D122" si="83">E122+F122+G122</f>
        <v>0</v>
      </c>
      <c r="E122" s="3"/>
      <c r="F122" s="12"/>
      <c r="G122" s="70"/>
      <c r="H122" s="15">
        <f t="shared" ref="H122" si="84">I122+J122+K122</f>
        <v>0</v>
      </c>
      <c r="I122" s="3"/>
      <c r="J122" s="12"/>
      <c r="K122" s="70"/>
      <c r="L122" s="18">
        <f t="shared" ref="L122" si="85">M122+N122+O122</f>
        <v>1</v>
      </c>
      <c r="M122" s="3"/>
      <c r="N122" s="62">
        <v>1</v>
      </c>
      <c r="O122" s="70"/>
      <c r="P122" s="15">
        <f t="shared" ref="P122" si="86">Q122+R122+S122</f>
        <v>0</v>
      </c>
      <c r="Q122" s="3"/>
      <c r="R122" s="12"/>
      <c r="S122" s="93"/>
    </row>
    <row r="123" spans="1:19" x14ac:dyDescent="0.4">
      <c r="A123" s="26"/>
      <c r="B123" s="24" t="s">
        <v>309</v>
      </c>
      <c r="C123" s="48">
        <f t="shared" si="60"/>
        <v>2</v>
      </c>
      <c r="D123" s="37">
        <f t="shared" si="38"/>
        <v>0</v>
      </c>
      <c r="E123" s="3"/>
      <c r="F123" s="12"/>
      <c r="G123" s="70"/>
      <c r="H123" s="15">
        <f t="shared" si="61"/>
        <v>0</v>
      </c>
      <c r="I123" s="3"/>
      <c r="J123" s="12"/>
      <c r="K123" s="70"/>
      <c r="L123" s="18">
        <f t="shared" si="30"/>
        <v>2</v>
      </c>
      <c r="M123" s="3">
        <v>1</v>
      </c>
      <c r="N123" s="62"/>
      <c r="O123" s="70">
        <v>1</v>
      </c>
      <c r="P123" s="15">
        <f t="shared" si="44"/>
        <v>0</v>
      </c>
      <c r="Q123" s="3"/>
      <c r="R123" s="12"/>
      <c r="S123" s="93"/>
    </row>
    <row r="124" spans="1:19" ht="19.5" thickBot="1" x14ac:dyDescent="0.45">
      <c r="A124" s="26"/>
      <c r="B124" s="25" t="s">
        <v>230</v>
      </c>
      <c r="C124" s="49">
        <f t="shared" si="60"/>
        <v>1</v>
      </c>
      <c r="D124" s="38">
        <f t="shared" si="38"/>
        <v>0</v>
      </c>
      <c r="E124" s="20"/>
      <c r="F124" s="21"/>
      <c r="G124" s="71"/>
      <c r="H124" s="19">
        <f t="shared" si="61"/>
        <v>1</v>
      </c>
      <c r="I124" s="20"/>
      <c r="J124" s="21">
        <v>1</v>
      </c>
      <c r="K124" s="71"/>
      <c r="L124" s="22">
        <f t="shared" si="30"/>
        <v>0</v>
      </c>
      <c r="M124" s="20"/>
      <c r="N124" s="63"/>
      <c r="O124" s="71"/>
      <c r="P124" s="19">
        <f t="shared" si="44"/>
        <v>0</v>
      </c>
      <c r="Q124" s="20"/>
      <c r="R124" s="21"/>
      <c r="S124" s="89"/>
    </row>
    <row r="125" spans="1:19" ht="20.25" thickTop="1" thickBot="1" x14ac:dyDescent="0.45">
      <c r="A125" s="117" t="s">
        <v>114</v>
      </c>
      <c r="B125" s="118"/>
      <c r="C125" s="46">
        <f t="shared" si="60"/>
        <v>171</v>
      </c>
      <c r="D125" s="35">
        <f t="shared" si="38"/>
        <v>2</v>
      </c>
      <c r="E125" s="7">
        <f>SUM(E126:E155)</f>
        <v>1</v>
      </c>
      <c r="F125" s="10">
        <f>SUM(F126:F155)</f>
        <v>1</v>
      </c>
      <c r="G125" s="68">
        <f>SUM(G126:G155)</f>
        <v>0</v>
      </c>
      <c r="H125" s="13">
        <f t="shared" si="61"/>
        <v>10</v>
      </c>
      <c r="I125" s="7">
        <f>SUM(I126:I155)</f>
        <v>2</v>
      </c>
      <c r="J125" s="10">
        <f>SUM(J126:J155)</f>
        <v>8</v>
      </c>
      <c r="K125" s="68">
        <f>SUM(K126:K155)</f>
        <v>0</v>
      </c>
      <c r="L125" s="16">
        <f t="shared" si="30"/>
        <v>159</v>
      </c>
      <c r="M125" s="7">
        <f>SUM(M126:M155)</f>
        <v>91</v>
      </c>
      <c r="N125" s="60">
        <f>SUM(N126:N155)</f>
        <v>68</v>
      </c>
      <c r="O125" s="68">
        <f>SUM(O126:O155)</f>
        <v>0</v>
      </c>
      <c r="P125" s="13">
        <f t="shared" si="44"/>
        <v>0</v>
      </c>
      <c r="Q125" s="7">
        <f>SUM(Q126:Q155)</f>
        <v>0</v>
      </c>
      <c r="R125" s="10">
        <f>SUM(R126:R155)</f>
        <v>0</v>
      </c>
      <c r="S125" s="91">
        <f>SUM(S126:S155)</f>
        <v>0</v>
      </c>
    </row>
    <row r="126" spans="1:19" ht="19.5" thickTop="1" x14ac:dyDescent="0.4">
      <c r="A126" s="26"/>
      <c r="B126" s="23" t="s">
        <v>210</v>
      </c>
      <c r="C126" s="47">
        <f t="shared" si="60"/>
        <v>1</v>
      </c>
      <c r="D126" s="36">
        <f t="shared" si="38"/>
        <v>0</v>
      </c>
      <c r="E126" s="4"/>
      <c r="F126" s="11"/>
      <c r="G126" s="69"/>
      <c r="H126" s="14">
        <f t="shared" si="61"/>
        <v>0</v>
      </c>
      <c r="I126" s="4"/>
      <c r="J126" s="11"/>
      <c r="K126" s="69"/>
      <c r="L126" s="17">
        <f t="shared" si="30"/>
        <v>1</v>
      </c>
      <c r="M126" s="4">
        <v>1</v>
      </c>
      <c r="N126" s="61"/>
      <c r="O126" s="69"/>
      <c r="P126" s="14">
        <f t="shared" si="44"/>
        <v>0</v>
      </c>
      <c r="Q126" s="4"/>
      <c r="R126" s="11"/>
      <c r="S126" s="92"/>
    </row>
    <row r="127" spans="1:19" x14ac:dyDescent="0.4">
      <c r="A127" s="26"/>
      <c r="B127" s="24" t="s">
        <v>131</v>
      </c>
      <c r="C127" s="48">
        <f t="shared" si="60"/>
        <v>1</v>
      </c>
      <c r="D127" s="37">
        <f t="shared" si="38"/>
        <v>0</v>
      </c>
      <c r="E127" s="3"/>
      <c r="F127" s="12"/>
      <c r="G127" s="70"/>
      <c r="H127" s="15">
        <f t="shared" si="61"/>
        <v>0</v>
      </c>
      <c r="I127" s="3"/>
      <c r="J127" s="12"/>
      <c r="K127" s="70"/>
      <c r="L127" s="18">
        <f t="shared" si="30"/>
        <v>1</v>
      </c>
      <c r="M127" s="3">
        <v>1</v>
      </c>
      <c r="N127" s="62"/>
      <c r="O127" s="70"/>
      <c r="P127" s="15">
        <f t="shared" si="44"/>
        <v>0</v>
      </c>
      <c r="Q127" s="3"/>
      <c r="R127" s="12"/>
      <c r="S127" s="93"/>
    </row>
    <row r="128" spans="1:19" x14ac:dyDescent="0.4">
      <c r="A128" s="26"/>
      <c r="B128" s="24" t="s">
        <v>45</v>
      </c>
      <c r="C128" s="48">
        <f t="shared" si="60"/>
        <v>18</v>
      </c>
      <c r="D128" s="37">
        <f t="shared" si="38"/>
        <v>0</v>
      </c>
      <c r="E128" s="3"/>
      <c r="F128" s="12"/>
      <c r="G128" s="70"/>
      <c r="H128" s="15">
        <f t="shared" si="61"/>
        <v>0</v>
      </c>
      <c r="I128" s="3"/>
      <c r="J128" s="12"/>
      <c r="K128" s="70"/>
      <c r="L128" s="18">
        <f t="shared" si="30"/>
        <v>18</v>
      </c>
      <c r="M128" s="3">
        <v>13</v>
      </c>
      <c r="N128" s="62">
        <v>5</v>
      </c>
      <c r="O128" s="70"/>
      <c r="P128" s="15">
        <f t="shared" si="44"/>
        <v>0</v>
      </c>
      <c r="Q128" s="3"/>
      <c r="R128" s="12"/>
      <c r="S128" s="93"/>
    </row>
    <row r="129" spans="1:19" x14ac:dyDescent="0.4">
      <c r="A129" s="26"/>
      <c r="B129" s="24" t="s">
        <v>132</v>
      </c>
      <c r="C129" s="48">
        <f t="shared" si="60"/>
        <v>1</v>
      </c>
      <c r="D129" s="37">
        <f t="shared" si="38"/>
        <v>0</v>
      </c>
      <c r="E129" s="3"/>
      <c r="F129" s="12"/>
      <c r="G129" s="70"/>
      <c r="H129" s="15">
        <f t="shared" si="61"/>
        <v>0</v>
      </c>
      <c r="I129" s="3"/>
      <c r="J129" s="12"/>
      <c r="K129" s="70"/>
      <c r="L129" s="18">
        <f t="shared" si="30"/>
        <v>1</v>
      </c>
      <c r="M129" s="3">
        <v>1</v>
      </c>
      <c r="N129" s="62"/>
      <c r="O129" s="70"/>
      <c r="P129" s="15">
        <f t="shared" si="44"/>
        <v>0</v>
      </c>
      <c r="Q129" s="3"/>
      <c r="R129" s="12"/>
      <c r="S129" s="93"/>
    </row>
    <row r="130" spans="1:19" x14ac:dyDescent="0.4">
      <c r="A130" s="26"/>
      <c r="B130" s="24" t="s">
        <v>247</v>
      </c>
      <c r="C130" s="48">
        <f t="shared" si="60"/>
        <v>1</v>
      </c>
      <c r="D130" s="37">
        <f t="shared" si="38"/>
        <v>0</v>
      </c>
      <c r="E130" s="3"/>
      <c r="F130" s="12"/>
      <c r="G130" s="70"/>
      <c r="H130" s="15">
        <f t="shared" si="61"/>
        <v>0</v>
      </c>
      <c r="I130" s="3"/>
      <c r="J130" s="12"/>
      <c r="K130" s="70"/>
      <c r="L130" s="18">
        <f t="shared" si="30"/>
        <v>1</v>
      </c>
      <c r="M130" s="3"/>
      <c r="N130" s="62">
        <v>1</v>
      </c>
      <c r="O130" s="70"/>
      <c r="P130" s="15">
        <f t="shared" si="44"/>
        <v>0</v>
      </c>
      <c r="Q130" s="3"/>
      <c r="R130" s="12"/>
      <c r="S130" s="93"/>
    </row>
    <row r="131" spans="1:19" x14ac:dyDescent="0.4">
      <c r="A131" s="26"/>
      <c r="B131" s="24" t="s">
        <v>172</v>
      </c>
      <c r="C131" s="48">
        <f t="shared" si="60"/>
        <v>8</v>
      </c>
      <c r="D131" s="37">
        <f t="shared" si="38"/>
        <v>0</v>
      </c>
      <c r="E131" s="3"/>
      <c r="F131" s="12"/>
      <c r="G131" s="70"/>
      <c r="H131" s="15">
        <f t="shared" si="61"/>
        <v>0</v>
      </c>
      <c r="I131" s="3"/>
      <c r="J131" s="12"/>
      <c r="K131" s="70"/>
      <c r="L131" s="18">
        <f t="shared" si="30"/>
        <v>8</v>
      </c>
      <c r="M131" s="3">
        <v>7</v>
      </c>
      <c r="N131" s="62">
        <v>1</v>
      </c>
      <c r="O131" s="70"/>
      <c r="P131" s="15">
        <f t="shared" si="44"/>
        <v>0</v>
      </c>
      <c r="Q131" s="3"/>
      <c r="R131" s="12"/>
      <c r="S131" s="93"/>
    </row>
    <row r="132" spans="1:19" x14ac:dyDescent="0.4">
      <c r="A132" s="26"/>
      <c r="B132" s="24" t="s">
        <v>46</v>
      </c>
      <c r="C132" s="48">
        <f t="shared" si="60"/>
        <v>10</v>
      </c>
      <c r="D132" s="37">
        <f t="shared" si="38"/>
        <v>0</v>
      </c>
      <c r="E132" s="3"/>
      <c r="F132" s="12"/>
      <c r="G132" s="70"/>
      <c r="H132" s="15">
        <f t="shared" si="61"/>
        <v>1</v>
      </c>
      <c r="I132" s="3"/>
      <c r="J132" s="12">
        <v>1</v>
      </c>
      <c r="K132" s="70"/>
      <c r="L132" s="18">
        <f t="shared" si="30"/>
        <v>9</v>
      </c>
      <c r="M132" s="3">
        <v>4</v>
      </c>
      <c r="N132" s="62">
        <v>5</v>
      </c>
      <c r="O132" s="70"/>
      <c r="P132" s="15">
        <f t="shared" si="44"/>
        <v>0</v>
      </c>
      <c r="Q132" s="3"/>
      <c r="R132" s="12"/>
      <c r="S132" s="93"/>
    </row>
    <row r="133" spans="1:19" x14ac:dyDescent="0.4">
      <c r="A133" s="26"/>
      <c r="B133" s="24" t="s">
        <v>231</v>
      </c>
      <c r="C133" s="48">
        <f t="shared" si="60"/>
        <v>1</v>
      </c>
      <c r="D133" s="37">
        <f t="shared" si="38"/>
        <v>0</v>
      </c>
      <c r="E133" s="3"/>
      <c r="F133" s="12"/>
      <c r="G133" s="70"/>
      <c r="H133" s="15">
        <f t="shared" si="61"/>
        <v>0</v>
      </c>
      <c r="I133" s="3"/>
      <c r="J133" s="12"/>
      <c r="K133" s="70"/>
      <c r="L133" s="18">
        <f t="shared" si="30"/>
        <v>1</v>
      </c>
      <c r="M133" s="3"/>
      <c r="N133" s="62">
        <v>1</v>
      </c>
      <c r="O133" s="70"/>
      <c r="P133" s="15">
        <f t="shared" si="44"/>
        <v>0</v>
      </c>
      <c r="Q133" s="3"/>
      <c r="R133" s="12"/>
      <c r="S133" s="93"/>
    </row>
    <row r="134" spans="1:19" x14ac:dyDescent="0.4">
      <c r="A134" s="26"/>
      <c r="B134" s="24" t="s">
        <v>258</v>
      </c>
      <c r="C134" s="48">
        <f t="shared" si="60"/>
        <v>1</v>
      </c>
      <c r="D134" s="37">
        <f t="shared" si="38"/>
        <v>0</v>
      </c>
      <c r="E134" s="3"/>
      <c r="F134" s="12"/>
      <c r="G134" s="70"/>
      <c r="H134" s="15">
        <f t="shared" si="61"/>
        <v>0</v>
      </c>
      <c r="I134" s="3"/>
      <c r="J134" s="12"/>
      <c r="K134" s="70"/>
      <c r="L134" s="18">
        <f t="shared" si="30"/>
        <v>1</v>
      </c>
      <c r="M134" s="3">
        <v>1</v>
      </c>
      <c r="N134" s="62"/>
      <c r="O134" s="70"/>
      <c r="P134" s="15">
        <f t="shared" si="44"/>
        <v>0</v>
      </c>
      <c r="Q134" s="3"/>
      <c r="R134" s="12"/>
      <c r="S134" s="93"/>
    </row>
    <row r="135" spans="1:19" x14ac:dyDescent="0.4">
      <c r="A135" s="26"/>
      <c r="B135" s="24" t="s">
        <v>173</v>
      </c>
      <c r="C135" s="48">
        <f t="shared" si="60"/>
        <v>1</v>
      </c>
      <c r="D135" s="37">
        <f t="shared" si="38"/>
        <v>0</v>
      </c>
      <c r="E135" s="3"/>
      <c r="F135" s="12"/>
      <c r="G135" s="70"/>
      <c r="H135" s="15">
        <f t="shared" si="61"/>
        <v>0</v>
      </c>
      <c r="I135" s="3"/>
      <c r="J135" s="12"/>
      <c r="K135" s="70"/>
      <c r="L135" s="18">
        <f t="shared" si="30"/>
        <v>1</v>
      </c>
      <c r="M135" s="3"/>
      <c r="N135" s="62">
        <v>1</v>
      </c>
      <c r="O135" s="70"/>
      <c r="P135" s="15">
        <f t="shared" si="44"/>
        <v>0</v>
      </c>
      <c r="Q135" s="3"/>
      <c r="R135" s="12"/>
      <c r="S135" s="93"/>
    </row>
    <row r="136" spans="1:19" x14ac:dyDescent="0.4">
      <c r="A136" s="26"/>
      <c r="B136" s="24" t="s">
        <v>47</v>
      </c>
      <c r="C136" s="48">
        <f t="shared" si="60"/>
        <v>2</v>
      </c>
      <c r="D136" s="37">
        <f t="shared" si="38"/>
        <v>0</v>
      </c>
      <c r="E136" s="3"/>
      <c r="F136" s="12"/>
      <c r="G136" s="70"/>
      <c r="H136" s="15">
        <f t="shared" si="61"/>
        <v>0</v>
      </c>
      <c r="I136" s="3"/>
      <c r="J136" s="12"/>
      <c r="K136" s="70"/>
      <c r="L136" s="18">
        <f t="shared" si="30"/>
        <v>2</v>
      </c>
      <c r="M136" s="3">
        <v>1</v>
      </c>
      <c r="N136" s="62">
        <v>1</v>
      </c>
      <c r="O136" s="70"/>
      <c r="P136" s="15">
        <f t="shared" si="44"/>
        <v>0</v>
      </c>
      <c r="Q136" s="3"/>
      <c r="R136" s="12"/>
      <c r="S136" s="93"/>
    </row>
    <row r="137" spans="1:19" x14ac:dyDescent="0.4">
      <c r="A137" s="26"/>
      <c r="B137" s="24" t="s">
        <v>48</v>
      </c>
      <c r="C137" s="48">
        <f t="shared" si="60"/>
        <v>10</v>
      </c>
      <c r="D137" s="37">
        <f t="shared" si="38"/>
        <v>0</v>
      </c>
      <c r="E137" s="3"/>
      <c r="F137" s="12"/>
      <c r="G137" s="70"/>
      <c r="H137" s="15">
        <f t="shared" si="61"/>
        <v>1</v>
      </c>
      <c r="I137" s="3"/>
      <c r="J137" s="12">
        <v>1</v>
      </c>
      <c r="K137" s="70"/>
      <c r="L137" s="18">
        <f t="shared" si="30"/>
        <v>9</v>
      </c>
      <c r="M137" s="3">
        <v>3</v>
      </c>
      <c r="N137" s="62">
        <v>6</v>
      </c>
      <c r="O137" s="70"/>
      <c r="P137" s="15">
        <f t="shared" si="44"/>
        <v>0</v>
      </c>
      <c r="Q137" s="3"/>
      <c r="R137" s="12"/>
      <c r="S137" s="93"/>
    </row>
    <row r="138" spans="1:19" x14ac:dyDescent="0.4">
      <c r="A138" s="26"/>
      <c r="B138" s="24" t="s">
        <v>49</v>
      </c>
      <c r="C138" s="48">
        <f t="shared" si="60"/>
        <v>4</v>
      </c>
      <c r="D138" s="37">
        <f t="shared" si="38"/>
        <v>0</v>
      </c>
      <c r="E138" s="3"/>
      <c r="F138" s="12"/>
      <c r="G138" s="70"/>
      <c r="H138" s="15">
        <f t="shared" si="61"/>
        <v>0</v>
      </c>
      <c r="I138" s="3"/>
      <c r="J138" s="12"/>
      <c r="K138" s="70"/>
      <c r="L138" s="18">
        <f t="shared" si="30"/>
        <v>4</v>
      </c>
      <c r="M138" s="3">
        <v>3</v>
      </c>
      <c r="N138" s="62">
        <v>1</v>
      </c>
      <c r="O138" s="70"/>
      <c r="P138" s="15">
        <f t="shared" si="44"/>
        <v>0</v>
      </c>
      <c r="Q138" s="3"/>
      <c r="R138" s="12"/>
      <c r="S138" s="93"/>
    </row>
    <row r="139" spans="1:19" x14ac:dyDescent="0.4">
      <c r="A139" s="26"/>
      <c r="B139" s="24" t="s">
        <v>50</v>
      </c>
      <c r="C139" s="48">
        <f t="shared" si="60"/>
        <v>43</v>
      </c>
      <c r="D139" s="37">
        <f t="shared" si="38"/>
        <v>0</v>
      </c>
      <c r="E139" s="3"/>
      <c r="F139" s="12"/>
      <c r="G139" s="70"/>
      <c r="H139" s="15">
        <f t="shared" si="61"/>
        <v>0</v>
      </c>
      <c r="I139" s="3"/>
      <c r="J139" s="12"/>
      <c r="K139" s="70"/>
      <c r="L139" s="18">
        <f t="shared" si="30"/>
        <v>43</v>
      </c>
      <c r="M139" s="3">
        <v>23</v>
      </c>
      <c r="N139" s="62">
        <v>20</v>
      </c>
      <c r="O139" s="70"/>
      <c r="P139" s="15">
        <f t="shared" si="44"/>
        <v>0</v>
      </c>
      <c r="Q139" s="3"/>
      <c r="R139" s="12"/>
      <c r="S139" s="93"/>
    </row>
    <row r="140" spans="1:19" x14ac:dyDescent="0.4">
      <c r="A140" s="26"/>
      <c r="B140" s="24" t="s">
        <v>51</v>
      </c>
      <c r="C140" s="48">
        <f t="shared" si="60"/>
        <v>22</v>
      </c>
      <c r="D140" s="37">
        <f t="shared" si="38"/>
        <v>1</v>
      </c>
      <c r="E140" s="3">
        <v>1</v>
      </c>
      <c r="F140" s="12"/>
      <c r="G140" s="70"/>
      <c r="H140" s="15">
        <f t="shared" si="61"/>
        <v>2</v>
      </c>
      <c r="I140" s="3"/>
      <c r="J140" s="12">
        <v>2</v>
      </c>
      <c r="K140" s="70"/>
      <c r="L140" s="18">
        <f t="shared" si="30"/>
        <v>19</v>
      </c>
      <c r="M140" s="3">
        <v>10</v>
      </c>
      <c r="N140" s="62">
        <v>9</v>
      </c>
      <c r="O140" s="70"/>
      <c r="P140" s="15">
        <f t="shared" si="44"/>
        <v>0</v>
      </c>
      <c r="Q140" s="3"/>
      <c r="R140" s="12"/>
      <c r="S140" s="93"/>
    </row>
    <row r="141" spans="1:19" x14ac:dyDescent="0.4">
      <c r="A141" s="26"/>
      <c r="B141" s="24" t="s">
        <v>145</v>
      </c>
      <c r="C141" s="48">
        <f t="shared" si="60"/>
        <v>1</v>
      </c>
      <c r="D141" s="37">
        <f t="shared" si="38"/>
        <v>0</v>
      </c>
      <c r="E141" s="3"/>
      <c r="F141" s="12"/>
      <c r="G141" s="70"/>
      <c r="H141" s="15">
        <f t="shared" si="61"/>
        <v>0</v>
      </c>
      <c r="I141" s="3"/>
      <c r="J141" s="12"/>
      <c r="K141" s="70"/>
      <c r="L141" s="18">
        <f t="shared" si="30"/>
        <v>1</v>
      </c>
      <c r="M141" s="3">
        <v>1</v>
      </c>
      <c r="N141" s="62"/>
      <c r="O141" s="70"/>
      <c r="P141" s="15">
        <f t="shared" si="44"/>
        <v>0</v>
      </c>
      <c r="Q141" s="3"/>
      <c r="R141" s="12"/>
      <c r="S141" s="93"/>
    </row>
    <row r="142" spans="1:19" x14ac:dyDescent="0.4">
      <c r="A142" s="26"/>
      <c r="B142" s="24" t="s">
        <v>52</v>
      </c>
      <c r="C142" s="48">
        <f t="shared" si="60"/>
        <v>1</v>
      </c>
      <c r="D142" s="37">
        <f t="shared" si="38"/>
        <v>0</v>
      </c>
      <c r="E142" s="3"/>
      <c r="F142" s="12"/>
      <c r="G142" s="70"/>
      <c r="H142" s="15">
        <f t="shared" si="61"/>
        <v>0</v>
      </c>
      <c r="I142" s="3"/>
      <c r="J142" s="12"/>
      <c r="K142" s="70"/>
      <c r="L142" s="18">
        <f t="shared" si="30"/>
        <v>1</v>
      </c>
      <c r="M142" s="3"/>
      <c r="N142" s="62">
        <v>1</v>
      </c>
      <c r="O142" s="70"/>
      <c r="P142" s="15">
        <f t="shared" si="44"/>
        <v>0</v>
      </c>
      <c r="Q142" s="3"/>
      <c r="R142" s="12"/>
      <c r="S142" s="93"/>
    </row>
    <row r="143" spans="1:19" x14ac:dyDescent="0.4">
      <c r="A143" s="26"/>
      <c r="B143" s="24" t="s">
        <v>211</v>
      </c>
      <c r="C143" s="48">
        <f t="shared" si="60"/>
        <v>2</v>
      </c>
      <c r="D143" s="37">
        <f t="shared" si="38"/>
        <v>0</v>
      </c>
      <c r="E143" s="3"/>
      <c r="F143" s="12"/>
      <c r="G143" s="70"/>
      <c r="H143" s="15">
        <f t="shared" si="61"/>
        <v>1</v>
      </c>
      <c r="I143" s="3">
        <v>1</v>
      </c>
      <c r="J143" s="12"/>
      <c r="K143" s="70"/>
      <c r="L143" s="18">
        <f t="shared" si="30"/>
        <v>1</v>
      </c>
      <c r="M143" s="3">
        <v>1</v>
      </c>
      <c r="N143" s="62"/>
      <c r="O143" s="70"/>
      <c r="P143" s="15">
        <f t="shared" si="44"/>
        <v>0</v>
      </c>
      <c r="Q143" s="3"/>
      <c r="R143" s="12"/>
      <c r="S143" s="93"/>
    </row>
    <row r="144" spans="1:19" x14ac:dyDescent="0.4">
      <c r="A144" s="26"/>
      <c r="B144" s="24" t="s">
        <v>174</v>
      </c>
      <c r="C144" s="48">
        <f t="shared" si="60"/>
        <v>1</v>
      </c>
      <c r="D144" s="37">
        <f t="shared" si="38"/>
        <v>0</v>
      </c>
      <c r="E144" s="3"/>
      <c r="F144" s="12"/>
      <c r="G144" s="70"/>
      <c r="H144" s="15">
        <f t="shared" si="61"/>
        <v>0</v>
      </c>
      <c r="I144" s="3"/>
      <c r="J144" s="12"/>
      <c r="K144" s="70"/>
      <c r="L144" s="18">
        <f t="shared" si="30"/>
        <v>1</v>
      </c>
      <c r="M144" s="3">
        <v>1</v>
      </c>
      <c r="N144" s="62"/>
      <c r="O144" s="70"/>
      <c r="P144" s="15">
        <f t="shared" si="44"/>
        <v>0</v>
      </c>
      <c r="Q144" s="3"/>
      <c r="R144" s="12"/>
      <c r="S144" s="93"/>
    </row>
    <row r="145" spans="1:19" x14ac:dyDescent="0.4">
      <c r="A145" s="26"/>
      <c r="B145" s="24" t="s">
        <v>53</v>
      </c>
      <c r="C145" s="48">
        <f t="shared" si="60"/>
        <v>15</v>
      </c>
      <c r="D145" s="37">
        <f t="shared" ref="D145:D210" si="87">E145+F145+G145</f>
        <v>1</v>
      </c>
      <c r="E145" s="3"/>
      <c r="F145" s="12">
        <v>1</v>
      </c>
      <c r="G145" s="70"/>
      <c r="H145" s="15">
        <f t="shared" si="61"/>
        <v>4</v>
      </c>
      <c r="I145" s="3">
        <v>1</v>
      </c>
      <c r="J145" s="12">
        <v>3</v>
      </c>
      <c r="K145" s="70"/>
      <c r="L145" s="18">
        <f t="shared" si="30"/>
        <v>10</v>
      </c>
      <c r="M145" s="3">
        <v>1</v>
      </c>
      <c r="N145" s="62">
        <v>9</v>
      </c>
      <c r="O145" s="70"/>
      <c r="P145" s="15">
        <f t="shared" si="44"/>
        <v>0</v>
      </c>
      <c r="Q145" s="3"/>
      <c r="R145" s="12"/>
      <c r="S145" s="93"/>
    </row>
    <row r="146" spans="1:19" x14ac:dyDescent="0.4">
      <c r="A146" s="26"/>
      <c r="B146" s="24" t="s">
        <v>175</v>
      </c>
      <c r="C146" s="48">
        <f t="shared" si="60"/>
        <v>1</v>
      </c>
      <c r="D146" s="37">
        <f t="shared" si="87"/>
        <v>0</v>
      </c>
      <c r="E146" s="3"/>
      <c r="F146" s="12"/>
      <c r="G146" s="70"/>
      <c r="H146" s="15">
        <f t="shared" si="61"/>
        <v>0</v>
      </c>
      <c r="I146" s="3"/>
      <c r="J146" s="12"/>
      <c r="K146" s="70"/>
      <c r="L146" s="18">
        <f t="shared" si="30"/>
        <v>1</v>
      </c>
      <c r="M146" s="3">
        <v>1</v>
      </c>
      <c r="N146" s="62"/>
      <c r="O146" s="70"/>
      <c r="P146" s="15">
        <f t="shared" si="44"/>
        <v>0</v>
      </c>
      <c r="Q146" s="3"/>
      <c r="R146" s="12"/>
      <c r="S146" s="93"/>
    </row>
    <row r="147" spans="1:19" x14ac:dyDescent="0.4">
      <c r="A147" s="26"/>
      <c r="B147" s="24" t="s">
        <v>328</v>
      </c>
      <c r="C147" s="48">
        <f t="shared" ref="C147" si="88">D147+H147+L147+P147</f>
        <v>1</v>
      </c>
      <c r="D147" s="37">
        <f t="shared" ref="D147" si="89">E147+F147+G147</f>
        <v>0</v>
      </c>
      <c r="E147" s="3"/>
      <c r="F147" s="12"/>
      <c r="G147" s="70"/>
      <c r="H147" s="15">
        <f t="shared" ref="H147" si="90">I147+J147+K147</f>
        <v>0</v>
      </c>
      <c r="I147" s="3"/>
      <c r="J147" s="12"/>
      <c r="K147" s="70"/>
      <c r="L147" s="18">
        <f t="shared" ref="L147" si="91">M147+N147+O147</f>
        <v>1</v>
      </c>
      <c r="M147" s="3">
        <v>1</v>
      </c>
      <c r="N147" s="62"/>
      <c r="O147" s="70"/>
      <c r="P147" s="15">
        <f t="shared" ref="P147" si="92">Q147+R147+S147</f>
        <v>0</v>
      </c>
      <c r="Q147" s="3"/>
      <c r="R147" s="12"/>
      <c r="S147" s="93"/>
    </row>
    <row r="148" spans="1:19" x14ac:dyDescent="0.4">
      <c r="A148" s="26"/>
      <c r="B148" s="24" t="s">
        <v>133</v>
      </c>
      <c r="C148" s="48">
        <f t="shared" si="60"/>
        <v>8</v>
      </c>
      <c r="D148" s="37">
        <f t="shared" si="87"/>
        <v>0</v>
      </c>
      <c r="E148" s="3"/>
      <c r="F148" s="12"/>
      <c r="G148" s="70"/>
      <c r="H148" s="15">
        <f t="shared" si="61"/>
        <v>1</v>
      </c>
      <c r="I148" s="3"/>
      <c r="J148" s="12">
        <v>1</v>
      </c>
      <c r="K148" s="70"/>
      <c r="L148" s="18">
        <f t="shared" si="30"/>
        <v>7</v>
      </c>
      <c r="M148" s="3">
        <v>5</v>
      </c>
      <c r="N148" s="62">
        <v>2</v>
      </c>
      <c r="O148" s="70"/>
      <c r="P148" s="15">
        <f t="shared" si="44"/>
        <v>0</v>
      </c>
      <c r="Q148" s="3"/>
      <c r="R148" s="12"/>
      <c r="S148" s="93"/>
    </row>
    <row r="149" spans="1:19" x14ac:dyDescent="0.4">
      <c r="A149" s="26"/>
      <c r="B149" s="24" t="s">
        <v>54</v>
      </c>
      <c r="C149" s="48">
        <f t="shared" si="60"/>
        <v>1</v>
      </c>
      <c r="D149" s="37">
        <f t="shared" si="87"/>
        <v>0</v>
      </c>
      <c r="E149" s="3"/>
      <c r="F149" s="12"/>
      <c r="G149" s="70"/>
      <c r="H149" s="15">
        <f t="shared" si="61"/>
        <v>0</v>
      </c>
      <c r="I149" s="3"/>
      <c r="J149" s="12"/>
      <c r="K149" s="70"/>
      <c r="L149" s="18">
        <f t="shared" si="30"/>
        <v>1</v>
      </c>
      <c r="M149" s="3">
        <v>1</v>
      </c>
      <c r="N149" s="62"/>
      <c r="O149" s="70"/>
      <c r="P149" s="15">
        <f t="shared" ref="P149:P214" si="93">Q149+R149+S149</f>
        <v>0</v>
      </c>
      <c r="Q149" s="3"/>
      <c r="R149" s="12"/>
      <c r="S149" s="93"/>
    </row>
    <row r="150" spans="1:19" x14ac:dyDescent="0.4">
      <c r="A150" s="26"/>
      <c r="B150" s="24" t="s">
        <v>248</v>
      </c>
      <c r="C150" s="48">
        <f t="shared" si="60"/>
        <v>7</v>
      </c>
      <c r="D150" s="37">
        <f t="shared" si="87"/>
        <v>0</v>
      </c>
      <c r="E150" s="3"/>
      <c r="F150" s="12"/>
      <c r="G150" s="70"/>
      <c r="H150" s="15">
        <f t="shared" si="61"/>
        <v>0</v>
      </c>
      <c r="I150" s="3"/>
      <c r="J150" s="12"/>
      <c r="K150" s="70"/>
      <c r="L150" s="18">
        <f t="shared" si="30"/>
        <v>7</v>
      </c>
      <c r="M150" s="3">
        <v>5</v>
      </c>
      <c r="N150" s="62">
        <v>2</v>
      </c>
      <c r="O150" s="70"/>
      <c r="P150" s="15">
        <f t="shared" si="93"/>
        <v>0</v>
      </c>
      <c r="Q150" s="3"/>
      <c r="R150" s="12"/>
      <c r="S150" s="93"/>
    </row>
    <row r="151" spans="1:19" x14ac:dyDescent="0.4">
      <c r="A151" s="26"/>
      <c r="B151" s="24" t="s">
        <v>55</v>
      </c>
      <c r="C151" s="48">
        <f t="shared" si="60"/>
        <v>2</v>
      </c>
      <c r="D151" s="37">
        <f t="shared" si="87"/>
        <v>0</v>
      </c>
      <c r="E151" s="3"/>
      <c r="F151" s="12"/>
      <c r="G151" s="70"/>
      <c r="H151" s="15">
        <f t="shared" si="61"/>
        <v>0</v>
      </c>
      <c r="I151" s="3"/>
      <c r="J151" s="12"/>
      <c r="K151" s="70"/>
      <c r="L151" s="18">
        <f t="shared" si="30"/>
        <v>2</v>
      </c>
      <c r="M151" s="3">
        <v>2</v>
      </c>
      <c r="N151" s="62"/>
      <c r="O151" s="70"/>
      <c r="P151" s="15">
        <f t="shared" si="93"/>
        <v>0</v>
      </c>
      <c r="Q151" s="3"/>
      <c r="R151" s="12"/>
      <c r="S151" s="93"/>
    </row>
    <row r="152" spans="1:19" x14ac:dyDescent="0.4">
      <c r="A152" s="26"/>
      <c r="B152" s="24" t="s">
        <v>134</v>
      </c>
      <c r="C152" s="48">
        <f t="shared" si="60"/>
        <v>1</v>
      </c>
      <c r="D152" s="37">
        <f t="shared" si="87"/>
        <v>0</v>
      </c>
      <c r="E152" s="3"/>
      <c r="F152" s="12"/>
      <c r="G152" s="70"/>
      <c r="H152" s="15">
        <f t="shared" si="61"/>
        <v>0</v>
      </c>
      <c r="I152" s="3"/>
      <c r="J152" s="12"/>
      <c r="K152" s="70"/>
      <c r="L152" s="18">
        <f t="shared" si="30"/>
        <v>1</v>
      </c>
      <c r="M152" s="3">
        <v>1</v>
      </c>
      <c r="N152" s="62"/>
      <c r="O152" s="70"/>
      <c r="P152" s="15">
        <f t="shared" si="93"/>
        <v>0</v>
      </c>
      <c r="Q152" s="3"/>
      <c r="R152" s="12"/>
      <c r="S152" s="93"/>
    </row>
    <row r="153" spans="1:19" x14ac:dyDescent="0.4">
      <c r="A153" s="26"/>
      <c r="B153" s="24" t="s">
        <v>56</v>
      </c>
      <c r="C153" s="48">
        <f t="shared" si="60"/>
        <v>1</v>
      </c>
      <c r="D153" s="37">
        <f t="shared" si="87"/>
        <v>0</v>
      </c>
      <c r="E153" s="3"/>
      <c r="F153" s="12"/>
      <c r="G153" s="70"/>
      <c r="H153" s="15">
        <f t="shared" si="61"/>
        <v>0</v>
      </c>
      <c r="I153" s="3"/>
      <c r="J153" s="12"/>
      <c r="K153" s="70"/>
      <c r="L153" s="18">
        <f t="shared" si="30"/>
        <v>1</v>
      </c>
      <c r="M153" s="3"/>
      <c r="N153" s="62">
        <v>1</v>
      </c>
      <c r="O153" s="70"/>
      <c r="P153" s="15">
        <f t="shared" si="93"/>
        <v>0</v>
      </c>
      <c r="Q153" s="3"/>
      <c r="R153" s="12"/>
      <c r="S153" s="93"/>
    </row>
    <row r="154" spans="1:19" x14ac:dyDescent="0.4">
      <c r="A154" s="26"/>
      <c r="B154" s="24" t="s">
        <v>57</v>
      </c>
      <c r="C154" s="48">
        <f t="shared" si="60"/>
        <v>4</v>
      </c>
      <c r="D154" s="37">
        <f t="shared" si="87"/>
        <v>0</v>
      </c>
      <c r="E154" s="3"/>
      <c r="F154" s="12"/>
      <c r="G154" s="70"/>
      <c r="H154" s="15">
        <f t="shared" si="61"/>
        <v>0</v>
      </c>
      <c r="I154" s="3"/>
      <c r="J154" s="12"/>
      <c r="K154" s="70"/>
      <c r="L154" s="18">
        <f t="shared" si="30"/>
        <v>4</v>
      </c>
      <c r="M154" s="3">
        <v>2</v>
      </c>
      <c r="N154" s="62">
        <v>2</v>
      </c>
      <c r="O154" s="70"/>
      <c r="P154" s="15">
        <f t="shared" si="93"/>
        <v>0</v>
      </c>
      <c r="Q154" s="3"/>
      <c r="R154" s="12"/>
      <c r="S154" s="93"/>
    </row>
    <row r="155" spans="1:19" ht="19.5" thickBot="1" x14ac:dyDescent="0.45">
      <c r="A155" s="26"/>
      <c r="B155" s="25" t="s">
        <v>176</v>
      </c>
      <c r="C155" s="49">
        <f t="shared" si="60"/>
        <v>1</v>
      </c>
      <c r="D155" s="38">
        <f t="shared" si="87"/>
        <v>0</v>
      </c>
      <c r="E155" s="20"/>
      <c r="F155" s="21"/>
      <c r="G155" s="71"/>
      <c r="H155" s="19">
        <f t="shared" si="61"/>
        <v>0</v>
      </c>
      <c r="I155" s="20"/>
      <c r="J155" s="21"/>
      <c r="K155" s="71"/>
      <c r="L155" s="22">
        <f t="shared" si="30"/>
        <v>1</v>
      </c>
      <c r="M155" s="20">
        <v>1</v>
      </c>
      <c r="N155" s="63"/>
      <c r="O155" s="71"/>
      <c r="P155" s="19">
        <f t="shared" si="93"/>
        <v>0</v>
      </c>
      <c r="Q155" s="20"/>
      <c r="R155" s="21"/>
      <c r="S155" s="89"/>
    </row>
    <row r="156" spans="1:19" ht="20.25" thickTop="1" thickBot="1" x14ac:dyDescent="0.45">
      <c r="A156" s="117" t="s">
        <v>58</v>
      </c>
      <c r="B156" s="118"/>
      <c r="C156" s="46">
        <f t="shared" si="60"/>
        <v>15</v>
      </c>
      <c r="D156" s="35">
        <f t="shared" si="87"/>
        <v>0</v>
      </c>
      <c r="E156" s="7">
        <f>SUM(E157:E163)</f>
        <v>0</v>
      </c>
      <c r="F156" s="10">
        <f>SUM(F157:F163)</f>
        <v>0</v>
      </c>
      <c r="G156" s="68">
        <f>SUM(G157:G163)</f>
        <v>0</v>
      </c>
      <c r="H156" s="13">
        <f t="shared" si="61"/>
        <v>3</v>
      </c>
      <c r="I156" s="7">
        <f>SUM(I157:I163)</f>
        <v>3</v>
      </c>
      <c r="J156" s="10">
        <f>SUM(J157:J163)</f>
        <v>0</v>
      </c>
      <c r="K156" s="68">
        <f>SUM(K157:K163)</f>
        <v>0</v>
      </c>
      <c r="L156" s="16">
        <f t="shared" si="30"/>
        <v>12</v>
      </c>
      <c r="M156" s="7">
        <f>SUM(M157:M163)</f>
        <v>4</v>
      </c>
      <c r="N156" s="60">
        <f>SUM(N157:N163)</f>
        <v>8</v>
      </c>
      <c r="O156" s="68">
        <f>SUM(O157:O163)</f>
        <v>0</v>
      </c>
      <c r="P156" s="13">
        <f t="shared" si="93"/>
        <v>0</v>
      </c>
      <c r="Q156" s="7">
        <f>SUM(Q157:Q163)</f>
        <v>0</v>
      </c>
      <c r="R156" s="10">
        <f>SUM(R157:R163)</f>
        <v>0</v>
      </c>
      <c r="S156" s="91">
        <f>SUM(S157:S163)</f>
        <v>0</v>
      </c>
    </row>
    <row r="157" spans="1:19" ht="19.5" thickTop="1" x14ac:dyDescent="0.4">
      <c r="A157" s="26"/>
      <c r="B157" s="23" t="s">
        <v>177</v>
      </c>
      <c r="C157" s="47">
        <f t="shared" si="60"/>
        <v>1</v>
      </c>
      <c r="D157" s="36">
        <f t="shared" si="87"/>
        <v>0</v>
      </c>
      <c r="E157" s="4"/>
      <c r="F157" s="11"/>
      <c r="G157" s="69"/>
      <c r="H157" s="14">
        <f t="shared" si="61"/>
        <v>0</v>
      </c>
      <c r="I157" s="4"/>
      <c r="J157" s="11"/>
      <c r="K157" s="69"/>
      <c r="L157" s="17">
        <f t="shared" si="30"/>
        <v>1</v>
      </c>
      <c r="M157" s="4">
        <v>1</v>
      </c>
      <c r="N157" s="61"/>
      <c r="O157" s="69"/>
      <c r="P157" s="14">
        <f t="shared" si="93"/>
        <v>0</v>
      </c>
      <c r="Q157" s="4"/>
      <c r="R157" s="11"/>
      <c r="S157" s="92"/>
    </row>
    <row r="158" spans="1:19" x14ac:dyDescent="0.4">
      <c r="A158" s="26"/>
      <c r="B158" s="24" t="s">
        <v>59</v>
      </c>
      <c r="C158" s="48">
        <f t="shared" si="60"/>
        <v>4</v>
      </c>
      <c r="D158" s="37">
        <f t="shared" si="87"/>
        <v>0</v>
      </c>
      <c r="E158" s="3"/>
      <c r="F158" s="12"/>
      <c r="G158" s="70"/>
      <c r="H158" s="14">
        <f t="shared" si="61"/>
        <v>1</v>
      </c>
      <c r="I158" s="3">
        <v>1</v>
      </c>
      <c r="J158" s="12"/>
      <c r="K158" s="70"/>
      <c r="L158" s="18">
        <f t="shared" si="30"/>
        <v>3</v>
      </c>
      <c r="M158" s="3">
        <v>1</v>
      </c>
      <c r="N158" s="62">
        <v>2</v>
      </c>
      <c r="O158" s="70"/>
      <c r="P158" s="15">
        <f t="shared" si="93"/>
        <v>0</v>
      </c>
      <c r="Q158" s="3"/>
      <c r="R158" s="12"/>
      <c r="S158" s="93"/>
    </row>
    <row r="159" spans="1:19" x14ac:dyDescent="0.4">
      <c r="A159" s="26"/>
      <c r="B159" s="24" t="s">
        <v>178</v>
      </c>
      <c r="C159" s="48">
        <f t="shared" si="60"/>
        <v>1</v>
      </c>
      <c r="D159" s="37">
        <f t="shared" si="87"/>
        <v>0</v>
      </c>
      <c r="E159" s="3"/>
      <c r="F159" s="12"/>
      <c r="G159" s="70"/>
      <c r="H159" s="14">
        <f t="shared" si="61"/>
        <v>0</v>
      </c>
      <c r="I159" s="3"/>
      <c r="J159" s="12"/>
      <c r="K159" s="70"/>
      <c r="L159" s="18">
        <f t="shared" si="30"/>
        <v>1</v>
      </c>
      <c r="M159" s="3"/>
      <c r="N159" s="62">
        <v>1</v>
      </c>
      <c r="O159" s="70"/>
      <c r="P159" s="15">
        <f t="shared" si="93"/>
        <v>0</v>
      </c>
      <c r="Q159" s="3"/>
      <c r="R159" s="12"/>
      <c r="S159" s="93"/>
    </row>
    <row r="160" spans="1:19" x14ac:dyDescent="0.4">
      <c r="A160" s="26"/>
      <c r="B160" t="s">
        <v>280</v>
      </c>
      <c r="C160" s="48">
        <f t="shared" ref="C160" si="94">D160+H160+L160+P160</f>
        <v>1</v>
      </c>
      <c r="D160" s="37">
        <f t="shared" ref="D160" si="95">E160+F160+G160</f>
        <v>0</v>
      </c>
      <c r="E160" s="3"/>
      <c r="F160" s="12"/>
      <c r="G160" s="70"/>
      <c r="H160" s="14">
        <f t="shared" ref="H160" si="96">I160+J160+K160</f>
        <v>0</v>
      </c>
      <c r="I160" s="3"/>
      <c r="J160" s="12"/>
      <c r="K160" s="70"/>
      <c r="L160" s="18">
        <f t="shared" ref="L160" si="97">M160+N160+O160</f>
        <v>1</v>
      </c>
      <c r="M160" s="3"/>
      <c r="N160" s="62">
        <v>1</v>
      </c>
      <c r="O160" s="70"/>
      <c r="P160" s="15">
        <f t="shared" ref="P160" si="98">Q160+R160+S160</f>
        <v>0</v>
      </c>
      <c r="Q160" s="3"/>
      <c r="R160" s="12"/>
      <c r="S160" s="93"/>
    </row>
    <row r="161" spans="1:19" x14ac:dyDescent="0.4">
      <c r="A161" s="26"/>
      <c r="B161" s="24" t="s">
        <v>179</v>
      </c>
      <c r="C161" s="48">
        <f t="shared" si="60"/>
        <v>1</v>
      </c>
      <c r="D161" s="37">
        <f t="shared" si="87"/>
        <v>0</v>
      </c>
      <c r="E161" s="3"/>
      <c r="F161" s="12"/>
      <c r="G161" s="70"/>
      <c r="H161" s="14">
        <f t="shared" si="61"/>
        <v>0</v>
      </c>
      <c r="I161" s="3"/>
      <c r="J161" s="12"/>
      <c r="K161" s="70"/>
      <c r="L161" s="18">
        <f t="shared" si="30"/>
        <v>1</v>
      </c>
      <c r="M161" s="3"/>
      <c r="N161" s="62">
        <v>1</v>
      </c>
      <c r="O161" s="70"/>
      <c r="P161" s="15">
        <f t="shared" si="93"/>
        <v>0</v>
      </c>
      <c r="Q161" s="3"/>
      <c r="R161" s="12"/>
      <c r="S161" s="93"/>
    </row>
    <row r="162" spans="1:19" x14ac:dyDescent="0.4">
      <c r="A162" s="26"/>
      <c r="B162" s="24" t="s">
        <v>60</v>
      </c>
      <c r="C162" s="48">
        <f t="shared" ref="C162:C234" si="99">D162+H162+L162+P162</f>
        <v>3</v>
      </c>
      <c r="D162" s="37">
        <f t="shared" si="87"/>
        <v>0</v>
      </c>
      <c r="E162" s="3"/>
      <c r="F162" s="12"/>
      <c r="G162" s="70"/>
      <c r="H162" s="14">
        <f t="shared" si="61"/>
        <v>1</v>
      </c>
      <c r="I162" s="3">
        <v>1</v>
      </c>
      <c r="J162" s="12"/>
      <c r="K162" s="70"/>
      <c r="L162" s="18">
        <f t="shared" si="30"/>
        <v>2</v>
      </c>
      <c r="M162" s="3">
        <v>1</v>
      </c>
      <c r="N162" s="62">
        <v>1</v>
      </c>
      <c r="O162" s="70"/>
      <c r="P162" s="15">
        <f t="shared" si="93"/>
        <v>0</v>
      </c>
      <c r="Q162" s="3"/>
      <c r="R162" s="12"/>
      <c r="S162" s="93"/>
    </row>
    <row r="163" spans="1:19" ht="19.5" thickBot="1" x14ac:dyDescent="0.45">
      <c r="A163" s="26"/>
      <c r="B163" s="25" t="s">
        <v>135</v>
      </c>
      <c r="C163" s="49">
        <f t="shared" si="99"/>
        <v>4</v>
      </c>
      <c r="D163" s="38">
        <f t="shared" si="87"/>
        <v>0</v>
      </c>
      <c r="E163" s="20"/>
      <c r="F163" s="21"/>
      <c r="G163" s="71"/>
      <c r="H163" s="14">
        <f t="shared" si="61"/>
        <v>1</v>
      </c>
      <c r="I163" s="20">
        <v>1</v>
      </c>
      <c r="J163" s="21"/>
      <c r="K163" s="71"/>
      <c r="L163" s="22">
        <f t="shared" si="30"/>
        <v>3</v>
      </c>
      <c r="M163" s="20">
        <v>1</v>
      </c>
      <c r="N163" s="63">
        <v>2</v>
      </c>
      <c r="O163" s="71"/>
      <c r="P163" s="19">
        <f t="shared" si="93"/>
        <v>0</v>
      </c>
      <c r="Q163" s="20"/>
      <c r="R163" s="21"/>
      <c r="S163" s="89"/>
    </row>
    <row r="164" spans="1:19" ht="20.25" thickTop="1" thickBot="1" x14ac:dyDescent="0.45">
      <c r="A164" s="117" t="s">
        <v>61</v>
      </c>
      <c r="B164" s="118"/>
      <c r="C164" s="46">
        <f t="shared" si="99"/>
        <v>429</v>
      </c>
      <c r="D164" s="35">
        <f t="shared" si="87"/>
        <v>25</v>
      </c>
      <c r="E164" s="7">
        <f>SUM(E165:E205)</f>
        <v>22</v>
      </c>
      <c r="F164" s="10">
        <f>SUM(F165:F205)</f>
        <v>3</v>
      </c>
      <c r="G164" s="68">
        <f>SUM(G165:G205)</f>
        <v>0</v>
      </c>
      <c r="H164" s="13">
        <f t="shared" si="61"/>
        <v>75</v>
      </c>
      <c r="I164" s="7">
        <f>SUM(I165:I205)</f>
        <v>57</v>
      </c>
      <c r="J164" s="10">
        <f>SUM(J165:J205)</f>
        <v>18</v>
      </c>
      <c r="K164" s="68">
        <f>SUM(K165:K205)</f>
        <v>0</v>
      </c>
      <c r="L164" s="16">
        <f t="shared" si="30"/>
        <v>328</v>
      </c>
      <c r="M164" s="7">
        <f>SUM(M165:M205)</f>
        <v>160</v>
      </c>
      <c r="N164" s="60">
        <f>SUM(N165:N205)</f>
        <v>168</v>
      </c>
      <c r="O164" s="68">
        <f>SUM(O165:O205)</f>
        <v>0</v>
      </c>
      <c r="P164" s="13">
        <f t="shared" si="93"/>
        <v>1</v>
      </c>
      <c r="Q164" s="7">
        <f>SUM(Q165:Q205)</f>
        <v>1</v>
      </c>
      <c r="R164" s="10">
        <f>SUM(R165:R205)</f>
        <v>0</v>
      </c>
      <c r="S164" s="91">
        <f>SUM(S165:S205)</f>
        <v>0</v>
      </c>
    </row>
    <row r="165" spans="1:19" ht="19.5" thickTop="1" x14ac:dyDescent="0.4">
      <c r="A165" s="26"/>
      <c r="B165" s="23" t="s">
        <v>180</v>
      </c>
      <c r="C165" s="47">
        <f t="shared" si="99"/>
        <v>1</v>
      </c>
      <c r="D165" s="36">
        <f t="shared" si="87"/>
        <v>0</v>
      </c>
      <c r="E165" s="4"/>
      <c r="F165" s="11"/>
      <c r="G165" s="69"/>
      <c r="H165" s="14">
        <f t="shared" si="61"/>
        <v>0</v>
      </c>
      <c r="I165" s="4"/>
      <c r="J165" s="11"/>
      <c r="K165" s="69"/>
      <c r="L165" s="17">
        <f t="shared" ref="L165:L283" si="100">M165+N165+O165</f>
        <v>1</v>
      </c>
      <c r="M165" s="4">
        <v>1</v>
      </c>
      <c r="N165" s="61"/>
      <c r="O165" s="69"/>
      <c r="P165" s="14">
        <f t="shared" si="93"/>
        <v>0</v>
      </c>
      <c r="Q165" s="4"/>
      <c r="R165" s="11"/>
      <c r="S165" s="92"/>
    </row>
    <row r="166" spans="1:19" x14ac:dyDescent="0.4">
      <c r="A166" s="26"/>
      <c r="B166" s="24" t="s">
        <v>62</v>
      </c>
      <c r="C166" s="48">
        <f t="shared" si="99"/>
        <v>8</v>
      </c>
      <c r="D166" s="37">
        <f t="shared" si="87"/>
        <v>1</v>
      </c>
      <c r="E166" s="3">
        <v>1</v>
      </c>
      <c r="F166" s="12"/>
      <c r="G166" s="70"/>
      <c r="H166" s="14">
        <f t="shared" si="61"/>
        <v>1</v>
      </c>
      <c r="I166" s="3"/>
      <c r="J166" s="12">
        <v>1</v>
      </c>
      <c r="K166" s="70"/>
      <c r="L166" s="18">
        <f t="shared" si="100"/>
        <v>6</v>
      </c>
      <c r="M166" s="3">
        <v>3</v>
      </c>
      <c r="N166" s="62">
        <v>3</v>
      </c>
      <c r="O166" s="70"/>
      <c r="P166" s="15">
        <f t="shared" si="93"/>
        <v>0</v>
      </c>
      <c r="Q166" s="3"/>
      <c r="R166" s="12"/>
      <c r="S166" s="93"/>
    </row>
    <row r="167" spans="1:19" x14ac:dyDescent="0.4">
      <c r="A167" s="26"/>
      <c r="B167" t="s">
        <v>287</v>
      </c>
      <c r="C167" s="48">
        <f t="shared" ref="C167" si="101">D167+H167+L167+P167</f>
        <v>1</v>
      </c>
      <c r="D167" s="37">
        <f t="shared" ref="D167" si="102">E167+F167+G167</f>
        <v>0</v>
      </c>
      <c r="E167" s="3"/>
      <c r="F167" s="12"/>
      <c r="G167" s="70"/>
      <c r="H167" s="14">
        <f t="shared" ref="H167" si="103">I167+J167+K167</f>
        <v>0</v>
      </c>
      <c r="I167" s="3"/>
      <c r="J167" s="12"/>
      <c r="K167" s="70"/>
      <c r="L167" s="18">
        <f t="shared" ref="L167" si="104">M167+N167+O167</f>
        <v>1</v>
      </c>
      <c r="M167" s="3"/>
      <c r="N167" s="62">
        <v>1</v>
      </c>
      <c r="O167" s="70"/>
      <c r="P167" s="15">
        <f t="shared" ref="P167" si="105">Q167+R167+S167</f>
        <v>0</v>
      </c>
      <c r="Q167" s="3"/>
      <c r="R167" s="12"/>
      <c r="S167" s="93"/>
    </row>
    <row r="168" spans="1:19" x14ac:dyDescent="0.4">
      <c r="A168" s="26"/>
      <c r="B168" s="24" t="s">
        <v>259</v>
      </c>
      <c r="C168" s="48">
        <f t="shared" si="99"/>
        <v>1</v>
      </c>
      <c r="D168" s="37">
        <f t="shared" si="87"/>
        <v>0</v>
      </c>
      <c r="E168" s="3"/>
      <c r="F168" s="12"/>
      <c r="G168" s="70"/>
      <c r="H168" s="14">
        <f t="shared" si="61"/>
        <v>1</v>
      </c>
      <c r="I168" s="3"/>
      <c r="J168" s="12">
        <v>1</v>
      </c>
      <c r="K168" s="70"/>
      <c r="L168" s="18">
        <f t="shared" si="100"/>
        <v>0</v>
      </c>
      <c r="M168" s="3"/>
      <c r="N168" s="62"/>
      <c r="O168" s="70"/>
      <c r="P168" s="15">
        <f t="shared" si="93"/>
        <v>0</v>
      </c>
      <c r="Q168" s="3"/>
      <c r="R168" s="12"/>
      <c r="S168" s="93"/>
    </row>
    <row r="169" spans="1:19" x14ac:dyDescent="0.4">
      <c r="A169" s="26"/>
      <c r="B169" s="24" t="s">
        <v>63</v>
      </c>
      <c r="C169" s="48">
        <f t="shared" si="99"/>
        <v>1</v>
      </c>
      <c r="D169" s="37">
        <f t="shared" si="87"/>
        <v>0</v>
      </c>
      <c r="E169" s="3"/>
      <c r="F169" s="12"/>
      <c r="G169" s="70"/>
      <c r="H169" s="14">
        <f t="shared" si="61"/>
        <v>0</v>
      </c>
      <c r="I169" s="3"/>
      <c r="J169" s="12"/>
      <c r="K169" s="70"/>
      <c r="L169" s="18">
        <f t="shared" si="100"/>
        <v>1</v>
      </c>
      <c r="M169" s="3"/>
      <c r="N169" s="62">
        <v>1</v>
      </c>
      <c r="O169" s="70"/>
      <c r="P169" s="15">
        <f t="shared" si="93"/>
        <v>0</v>
      </c>
      <c r="Q169" s="3"/>
      <c r="R169" s="12"/>
      <c r="S169" s="93"/>
    </row>
    <row r="170" spans="1:19" x14ac:dyDescent="0.4">
      <c r="A170" s="26"/>
      <c r="B170" s="24" t="s">
        <v>266</v>
      </c>
      <c r="C170" s="48">
        <f t="shared" si="99"/>
        <v>1</v>
      </c>
      <c r="D170" s="37">
        <f t="shared" si="87"/>
        <v>1</v>
      </c>
      <c r="E170" s="3">
        <v>1</v>
      </c>
      <c r="F170" s="12"/>
      <c r="G170" s="70"/>
      <c r="H170" s="14">
        <f t="shared" si="61"/>
        <v>0</v>
      </c>
      <c r="I170" s="3"/>
      <c r="J170" s="12"/>
      <c r="K170" s="70"/>
      <c r="L170" s="18">
        <f t="shared" si="100"/>
        <v>0</v>
      </c>
      <c r="M170" s="3"/>
      <c r="N170" s="62"/>
      <c r="O170" s="70"/>
      <c r="P170" s="15">
        <f t="shared" si="93"/>
        <v>0</v>
      </c>
      <c r="Q170" s="3"/>
      <c r="R170" s="12"/>
      <c r="S170" s="93"/>
    </row>
    <row r="171" spans="1:19" x14ac:dyDescent="0.4">
      <c r="A171" s="26"/>
      <c r="B171" t="s">
        <v>283</v>
      </c>
      <c r="C171" s="48">
        <f t="shared" ref="C171" si="106">D171+H171+L171+P171</f>
        <v>1</v>
      </c>
      <c r="D171" s="37">
        <f t="shared" ref="D171" si="107">E171+F171+G171</f>
        <v>0</v>
      </c>
      <c r="E171" s="3"/>
      <c r="F171" s="12"/>
      <c r="G171" s="70"/>
      <c r="H171" s="14">
        <f t="shared" ref="H171" si="108">I171+J171+K171</f>
        <v>1</v>
      </c>
      <c r="I171" s="3">
        <v>1</v>
      </c>
      <c r="J171" s="12"/>
      <c r="K171" s="70"/>
      <c r="L171" s="18">
        <f t="shared" ref="L171" si="109">M171+N171+O171</f>
        <v>0</v>
      </c>
      <c r="M171" s="3"/>
      <c r="N171" s="62"/>
      <c r="O171" s="70"/>
      <c r="P171" s="15">
        <f t="shared" ref="P171" si="110">Q171+R171+S171</f>
        <v>0</v>
      </c>
      <c r="Q171" s="3"/>
      <c r="R171" s="12"/>
      <c r="S171" s="93"/>
    </row>
    <row r="172" spans="1:19" x14ac:dyDescent="0.4">
      <c r="A172" s="26"/>
      <c r="B172" s="24" t="s">
        <v>181</v>
      </c>
      <c r="C172" s="48">
        <f t="shared" si="99"/>
        <v>6</v>
      </c>
      <c r="D172" s="37">
        <f t="shared" si="87"/>
        <v>0</v>
      </c>
      <c r="E172" s="3"/>
      <c r="F172" s="12"/>
      <c r="G172" s="70"/>
      <c r="H172" s="14">
        <f t="shared" si="61"/>
        <v>3</v>
      </c>
      <c r="I172" s="3">
        <v>3</v>
      </c>
      <c r="J172" s="12"/>
      <c r="K172" s="70"/>
      <c r="L172" s="18">
        <f t="shared" si="100"/>
        <v>3</v>
      </c>
      <c r="M172" s="3">
        <v>2</v>
      </c>
      <c r="N172" s="62">
        <v>1</v>
      </c>
      <c r="O172" s="70"/>
      <c r="P172" s="15">
        <f t="shared" si="93"/>
        <v>0</v>
      </c>
      <c r="Q172" s="3"/>
      <c r="R172" s="12"/>
      <c r="S172" s="93"/>
    </row>
    <row r="173" spans="1:19" x14ac:dyDescent="0.4">
      <c r="A173" s="26"/>
      <c r="B173" s="24" t="s">
        <v>249</v>
      </c>
      <c r="C173" s="48">
        <f t="shared" si="99"/>
        <v>1</v>
      </c>
      <c r="D173" s="37">
        <f t="shared" si="87"/>
        <v>0</v>
      </c>
      <c r="E173" s="3"/>
      <c r="F173" s="12"/>
      <c r="G173" s="70"/>
      <c r="H173" s="14">
        <f t="shared" si="61"/>
        <v>0</v>
      </c>
      <c r="I173" s="3"/>
      <c r="J173" s="12"/>
      <c r="K173" s="70"/>
      <c r="L173" s="18">
        <f t="shared" si="100"/>
        <v>1</v>
      </c>
      <c r="M173" s="3">
        <v>1</v>
      </c>
      <c r="N173" s="62"/>
      <c r="O173" s="70"/>
      <c r="P173" s="15">
        <f t="shared" si="93"/>
        <v>0</v>
      </c>
      <c r="Q173" s="3"/>
      <c r="R173" s="12"/>
      <c r="S173" s="93"/>
    </row>
    <row r="174" spans="1:19" x14ac:dyDescent="0.4">
      <c r="A174" s="26"/>
      <c r="B174" s="24" t="s">
        <v>136</v>
      </c>
      <c r="C174" s="48">
        <f t="shared" si="99"/>
        <v>8</v>
      </c>
      <c r="D174" s="37">
        <f t="shared" si="87"/>
        <v>0</v>
      </c>
      <c r="E174" s="3"/>
      <c r="F174" s="12"/>
      <c r="G174" s="70"/>
      <c r="H174" s="14">
        <f t="shared" ref="H174:H259" si="111">I174+J174+K174</f>
        <v>1</v>
      </c>
      <c r="I174" s="3">
        <v>1</v>
      </c>
      <c r="J174" s="12"/>
      <c r="K174" s="70"/>
      <c r="L174" s="18">
        <f t="shared" si="100"/>
        <v>7</v>
      </c>
      <c r="M174" s="3">
        <v>3</v>
      </c>
      <c r="N174" s="62">
        <v>4</v>
      </c>
      <c r="O174" s="70"/>
      <c r="P174" s="15">
        <f t="shared" si="93"/>
        <v>0</v>
      </c>
      <c r="Q174" s="3"/>
      <c r="R174" s="12"/>
      <c r="S174" s="93"/>
    </row>
    <row r="175" spans="1:19" x14ac:dyDescent="0.4">
      <c r="A175" s="26"/>
      <c r="B175" s="24" t="s">
        <v>64</v>
      </c>
      <c r="C175" s="48">
        <f t="shared" si="99"/>
        <v>46</v>
      </c>
      <c r="D175" s="37">
        <f t="shared" si="87"/>
        <v>0</v>
      </c>
      <c r="E175" s="3"/>
      <c r="F175" s="12"/>
      <c r="G175" s="70"/>
      <c r="H175" s="14">
        <f t="shared" si="111"/>
        <v>10</v>
      </c>
      <c r="I175" s="3">
        <v>9</v>
      </c>
      <c r="J175" s="12">
        <v>1</v>
      </c>
      <c r="K175" s="70"/>
      <c r="L175" s="18">
        <f t="shared" si="100"/>
        <v>36</v>
      </c>
      <c r="M175" s="3">
        <v>19</v>
      </c>
      <c r="N175" s="62">
        <v>17</v>
      </c>
      <c r="O175" s="70"/>
      <c r="P175" s="15">
        <f t="shared" si="93"/>
        <v>0</v>
      </c>
      <c r="Q175" s="3"/>
      <c r="R175" s="12"/>
      <c r="S175" s="93"/>
    </row>
    <row r="176" spans="1:19" x14ac:dyDescent="0.4">
      <c r="A176" s="26"/>
      <c r="B176" s="24" t="s">
        <v>65</v>
      </c>
      <c r="C176" s="48">
        <f t="shared" si="99"/>
        <v>59</v>
      </c>
      <c r="D176" s="37">
        <f t="shared" si="87"/>
        <v>5</v>
      </c>
      <c r="E176" s="3">
        <v>4</v>
      </c>
      <c r="F176" s="12">
        <v>1</v>
      </c>
      <c r="G176" s="70"/>
      <c r="H176" s="14">
        <f t="shared" si="111"/>
        <v>6</v>
      </c>
      <c r="I176" s="3">
        <v>6</v>
      </c>
      <c r="J176" s="12"/>
      <c r="K176" s="70"/>
      <c r="L176" s="18">
        <f t="shared" si="100"/>
        <v>48</v>
      </c>
      <c r="M176" s="3">
        <v>24</v>
      </c>
      <c r="N176" s="62">
        <v>24</v>
      </c>
      <c r="O176" s="70"/>
      <c r="P176" s="15">
        <f t="shared" si="93"/>
        <v>0</v>
      </c>
      <c r="Q176" s="3"/>
      <c r="R176" s="12"/>
      <c r="S176" s="93"/>
    </row>
    <row r="177" spans="1:19" x14ac:dyDescent="0.4">
      <c r="A177" s="26"/>
      <c r="B177" s="24" t="s">
        <v>66</v>
      </c>
      <c r="C177" s="48">
        <f t="shared" si="99"/>
        <v>2</v>
      </c>
      <c r="D177" s="37">
        <f t="shared" si="87"/>
        <v>0</v>
      </c>
      <c r="E177" s="3"/>
      <c r="F177" s="12"/>
      <c r="G177" s="70"/>
      <c r="H177" s="14">
        <f t="shared" si="111"/>
        <v>0</v>
      </c>
      <c r="I177" s="3"/>
      <c r="J177" s="12"/>
      <c r="K177" s="70"/>
      <c r="L177" s="18">
        <f t="shared" si="100"/>
        <v>2</v>
      </c>
      <c r="M177" s="3">
        <v>1</v>
      </c>
      <c r="N177" s="62">
        <v>1</v>
      </c>
      <c r="O177" s="70"/>
      <c r="P177" s="15">
        <f t="shared" si="93"/>
        <v>0</v>
      </c>
      <c r="Q177" s="3"/>
      <c r="R177" s="12"/>
      <c r="S177" s="93"/>
    </row>
    <row r="178" spans="1:19" x14ac:dyDescent="0.4">
      <c r="A178" s="26"/>
      <c r="B178" s="24" t="s">
        <v>212</v>
      </c>
      <c r="C178" s="48">
        <f t="shared" si="99"/>
        <v>1</v>
      </c>
      <c r="D178" s="37">
        <f t="shared" si="87"/>
        <v>0</v>
      </c>
      <c r="E178" s="3"/>
      <c r="F178" s="12"/>
      <c r="G178" s="70"/>
      <c r="H178" s="14">
        <f t="shared" si="111"/>
        <v>1</v>
      </c>
      <c r="I178" s="3">
        <v>1</v>
      </c>
      <c r="J178" s="12"/>
      <c r="K178" s="70"/>
      <c r="L178" s="18">
        <f t="shared" si="100"/>
        <v>0</v>
      </c>
      <c r="M178" s="3"/>
      <c r="N178" s="62"/>
      <c r="O178" s="70"/>
      <c r="P178" s="15">
        <f t="shared" si="93"/>
        <v>0</v>
      </c>
      <c r="Q178" s="3"/>
      <c r="R178" s="12"/>
      <c r="S178" s="93"/>
    </row>
    <row r="179" spans="1:19" x14ac:dyDescent="0.4">
      <c r="A179" s="26"/>
      <c r="B179" s="24" t="s">
        <v>67</v>
      </c>
      <c r="C179" s="48">
        <f t="shared" si="99"/>
        <v>1</v>
      </c>
      <c r="D179" s="37">
        <f t="shared" si="87"/>
        <v>0</v>
      </c>
      <c r="E179" s="3"/>
      <c r="F179" s="12"/>
      <c r="G179" s="70"/>
      <c r="H179" s="14">
        <f t="shared" si="111"/>
        <v>0</v>
      </c>
      <c r="I179" s="3"/>
      <c r="J179" s="12"/>
      <c r="K179" s="70"/>
      <c r="L179" s="18">
        <f t="shared" si="100"/>
        <v>1</v>
      </c>
      <c r="M179" s="3"/>
      <c r="N179" s="62">
        <v>1</v>
      </c>
      <c r="O179" s="70"/>
      <c r="P179" s="15">
        <f t="shared" si="93"/>
        <v>0</v>
      </c>
      <c r="Q179" s="3"/>
      <c r="R179" s="12"/>
      <c r="S179" s="93"/>
    </row>
    <row r="180" spans="1:19" x14ac:dyDescent="0.4">
      <c r="A180" s="26"/>
      <c r="B180" s="24" t="s">
        <v>68</v>
      </c>
      <c r="C180" s="48">
        <f t="shared" si="99"/>
        <v>15</v>
      </c>
      <c r="D180" s="37">
        <f t="shared" si="87"/>
        <v>1</v>
      </c>
      <c r="E180" s="3">
        <v>1</v>
      </c>
      <c r="F180" s="12"/>
      <c r="G180" s="70"/>
      <c r="H180" s="14">
        <f t="shared" si="111"/>
        <v>4</v>
      </c>
      <c r="I180" s="3">
        <v>2</v>
      </c>
      <c r="J180" s="12">
        <v>2</v>
      </c>
      <c r="K180" s="70"/>
      <c r="L180" s="18">
        <f t="shared" si="100"/>
        <v>10</v>
      </c>
      <c r="M180" s="3">
        <v>3</v>
      </c>
      <c r="N180" s="62">
        <v>7</v>
      </c>
      <c r="O180" s="70"/>
      <c r="P180" s="15">
        <f t="shared" si="93"/>
        <v>0</v>
      </c>
      <c r="Q180" s="3"/>
      <c r="R180" s="12"/>
      <c r="S180" s="93"/>
    </row>
    <row r="181" spans="1:19" x14ac:dyDescent="0.4">
      <c r="A181" s="26"/>
      <c r="B181" s="24" t="s">
        <v>182</v>
      </c>
      <c r="C181" s="48">
        <f t="shared" si="99"/>
        <v>1</v>
      </c>
      <c r="D181" s="37">
        <f t="shared" si="87"/>
        <v>0</v>
      </c>
      <c r="E181" s="3"/>
      <c r="F181" s="12"/>
      <c r="G181" s="70"/>
      <c r="H181" s="14">
        <f t="shared" si="111"/>
        <v>0</v>
      </c>
      <c r="I181" s="3"/>
      <c r="J181" s="12"/>
      <c r="K181" s="70"/>
      <c r="L181" s="18">
        <f t="shared" si="100"/>
        <v>1</v>
      </c>
      <c r="M181" s="3">
        <v>1</v>
      </c>
      <c r="N181" s="62"/>
      <c r="O181" s="70"/>
      <c r="P181" s="15">
        <f t="shared" si="93"/>
        <v>0</v>
      </c>
      <c r="Q181" s="3"/>
      <c r="R181" s="12"/>
      <c r="S181" s="93"/>
    </row>
    <row r="182" spans="1:19" x14ac:dyDescent="0.4">
      <c r="A182" s="26"/>
      <c r="B182" s="24" t="s">
        <v>69</v>
      </c>
      <c r="C182" s="48">
        <f t="shared" si="99"/>
        <v>23</v>
      </c>
      <c r="D182" s="37">
        <f t="shared" si="87"/>
        <v>4</v>
      </c>
      <c r="E182" s="3">
        <v>4</v>
      </c>
      <c r="F182" s="12"/>
      <c r="G182" s="70"/>
      <c r="H182" s="14">
        <f t="shared" si="111"/>
        <v>6</v>
      </c>
      <c r="I182" s="3">
        <v>4</v>
      </c>
      <c r="J182" s="12">
        <v>2</v>
      </c>
      <c r="K182" s="70"/>
      <c r="L182" s="18">
        <f t="shared" si="100"/>
        <v>13</v>
      </c>
      <c r="M182" s="3">
        <v>7</v>
      </c>
      <c r="N182" s="62">
        <v>6</v>
      </c>
      <c r="O182" s="70"/>
      <c r="P182" s="15">
        <f t="shared" si="93"/>
        <v>0</v>
      </c>
      <c r="Q182" s="3"/>
      <c r="R182" s="12"/>
      <c r="S182" s="93"/>
    </row>
    <row r="183" spans="1:19" x14ac:dyDescent="0.4">
      <c r="A183" s="26"/>
      <c r="B183" s="24" t="s">
        <v>70</v>
      </c>
      <c r="C183" s="48">
        <f t="shared" si="99"/>
        <v>19</v>
      </c>
      <c r="D183" s="37">
        <f t="shared" si="87"/>
        <v>2</v>
      </c>
      <c r="E183" s="3">
        <v>1</v>
      </c>
      <c r="F183" s="12">
        <v>1</v>
      </c>
      <c r="G183" s="70"/>
      <c r="H183" s="14">
        <f t="shared" si="111"/>
        <v>5</v>
      </c>
      <c r="I183" s="3">
        <v>3</v>
      </c>
      <c r="J183" s="12">
        <v>2</v>
      </c>
      <c r="K183" s="70"/>
      <c r="L183" s="18">
        <f t="shared" si="100"/>
        <v>12</v>
      </c>
      <c r="M183" s="3">
        <v>7</v>
      </c>
      <c r="N183" s="62">
        <v>5</v>
      </c>
      <c r="O183" s="70"/>
      <c r="P183" s="15">
        <f t="shared" si="93"/>
        <v>0</v>
      </c>
      <c r="Q183" s="3"/>
      <c r="R183" s="12"/>
      <c r="S183" s="93"/>
    </row>
    <row r="184" spans="1:19" x14ac:dyDescent="0.4">
      <c r="A184" s="26"/>
      <c r="B184" s="24" t="s">
        <v>71</v>
      </c>
      <c r="C184" s="48">
        <f t="shared" si="99"/>
        <v>53</v>
      </c>
      <c r="D184" s="37">
        <f t="shared" si="87"/>
        <v>2</v>
      </c>
      <c r="E184" s="3">
        <v>2</v>
      </c>
      <c r="F184" s="12"/>
      <c r="G184" s="70"/>
      <c r="H184" s="14">
        <f t="shared" si="111"/>
        <v>9</v>
      </c>
      <c r="I184" s="3">
        <v>7</v>
      </c>
      <c r="J184" s="12">
        <v>2</v>
      </c>
      <c r="K184" s="70"/>
      <c r="L184" s="18">
        <f t="shared" si="100"/>
        <v>42</v>
      </c>
      <c r="M184" s="3">
        <v>19</v>
      </c>
      <c r="N184" s="62">
        <v>23</v>
      </c>
      <c r="O184" s="70"/>
      <c r="P184" s="15">
        <f t="shared" si="93"/>
        <v>0</v>
      </c>
      <c r="Q184" s="3"/>
      <c r="R184" s="12"/>
      <c r="S184" s="93"/>
    </row>
    <row r="185" spans="1:19" x14ac:dyDescent="0.4">
      <c r="A185" s="26"/>
      <c r="B185" s="24" t="s">
        <v>72</v>
      </c>
      <c r="C185" s="48">
        <f t="shared" si="99"/>
        <v>2</v>
      </c>
      <c r="D185" s="37">
        <f t="shared" si="87"/>
        <v>0</v>
      </c>
      <c r="E185" s="3"/>
      <c r="F185" s="12"/>
      <c r="G185" s="70"/>
      <c r="H185" s="14">
        <f t="shared" si="111"/>
        <v>1</v>
      </c>
      <c r="I185" s="3">
        <v>1</v>
      </c>
      <c r="J185" s="12"/>
      <c r="K185" s="70"/>
      <c r="L185" s="18">
        <f t="shared" si="100"/>
        <v>1</v>
      </c>
      <c r="M185" s="3">
        <v>1</v>
      </c>
      <c r="N185" s="62"/>
      <c r="O185" s="70"/>
      <c r="P185" s="15">
        <f t="shared" si="93"/>
        <v>0</v>
      </c>
      <c r="Q185" s="3"/>
      <c r="R185" s="12"/>
      <c r="S185" s="93"/>
    </row>
    <row r="186" spans="1:19" x14ac:dyDescent="0.4">
      <c r="A186" s="26"/>
      <c r="B186" s="24" t="s">
        <v>73</v>
      </c>
      <c r="C186" s="48">
        <f t="shared" si="99"/>
        <v>3</v>
      </c>
      <c r="D186" s="37">
        <f t="shared" si="87"/>
        <v>0</v>
      </c>
      <c r="E186" s="3"/>
      <c r="F186" s="12"/>
      <c r="G186" s="70"/>
      <c r="H186" s="14">
        <f t="shared" si="111"/>
        <v>0</v>
      </c>
      <c r="I186" s="3"/>
      <c r="J186" s="12"/>
      <c r="K186" s="70"/>
      <c r="L186" s="18">
        <f t="shared" si="100"/>
        <v>3</v>
      </c>
      <c r="M186" s="3">
        <v>1</v>
      </c>
      <c r="N186" s="62">
        <v>2</v>
      </c>
      <c r="O186" s="70"/>
      <c r="P186" s="15">
        <f t="shared" si="93"/>
        <v>0</v>
      </c>
      <c r="Q186" s="3"/>
      <c r="R186" s="12"/>
      <c r="S186" s="93"/>
    </row>
    <row r="187" spans="1:19" x14ac:dyDescent="0.4">
      <c r="A187" s="26"/>
      <c r="B187" s="24" t="s">
        <v>183</v>
      </c>
      <c r="C187" s="48">
        <f t="shared" si="99"/>
        <v>3</v>
      </c>
      <c r="D187" s="37">
        <f t="shared" si="87"/>
        <v>0</v>
      </c>
      <c r="E187" s="3"/>
      <c r="F187" s="12"/>
      <c r="G187" s="70"/>
      <c r="H187" s="14">
        <f t="shared" si="111"/>
        <v>0</v>
      </c>
      <c r="I187" s="3"/>
      <c r="J187" s="12"/>
      <c r="K187" s="70"/>
      <c r="L187" s="18">
        <f t="shared" si="100"/>
        <v>3</v>
      </c>
      <c r="M187" s="3">
        <v>2</v>
      </c>
      <c r="N187" s="62">
        <v>1</v>
      </c>
      <c r="O187" s="70"/>
      <c r="P187" s="15">
        <f t="shared" si="93"/>
        <v>0</v>
      </c>
      <c r="Q187" s="3"/>
      <c r="R187" s="12"/>
      <c r="S187" s="93"/>
    </row>
    <row r="188" spans="1:19" x14ac:dyDescent="0.4">
      <c r="A188" s="26"/>
      <c r="B188" s="24" t="s">
        <v>74</v>
      </c>
      <c r="C188" s="48">
        <f t="shared" si="99"/>
        <v>4</v>
      </c>
      <c r="D188" s="37">
        <f t="shared" si="87"/>
        <v>0</v>
      </c>
      <c r="E188" s="3"/>
      <c r="F188" s="12"/>
      <c r="G188" s="70"/>
      <c r="H188" s="14">
        <f t="shared" si="111"/>
        <v>1</v>
      </c>
      <c r="I188" s="3">
        <v>1</v>
      </c>
      <c r="J188" s="12"/>
      <c r="K188" s="70"/>
      <c r="L188" s="18">
        <f t="shared" si="100"/>
        <v>3</v>
      </c>
      <c r="M188" s="3">
        <v>2</v>
      </c>
      <c r="N188" s="62">
        <v>1</v>
      </c>
      <c r="O188" s="70"/>
      <c r="P188" s="15">
        <f t="shared" si="93"/>
        <v>0</v>
      </c>
      <c r="Q188" s="3"/>
      <c r="R188" s="12"/>
      <c r="S188" s="93"/>
    </row>
    <row r="189" spans="1:19" x14ac:dyDescent="0.4">
      <c r="A189" s="26"/>
      <c r="B189" s="24" t="s">
        <v>75</v>
      </c>
      <c r="C189" s="48">
        <f t="shared" si="99"/>
        <v>13</v>
      </c>
      <c r="D189" s="37">
        <f t="shared" si="87"/>
        <v>2</v>
      </c>
      <c r="E189" s="3">
        <v>2</v>
      </c>
      <c r="F189" s="12"/>
      <c r="G189" s="70"/>
      <c r="H189" s="14">
        <f t="shared" si="111"/>
        <v>4</v>
      </c>
      <c r="I189" s="3">
        <v>3</v>
      </c>
      <c r="J189" s="12">
        <v>1</v>
      </c>
      <c r="K189" s="70"/>
      <c r="L189" s="18">
        <f t="shared" si="100"/>
        <v>7</v>
      </c>
      <c r="M189" s="3">
        <v>7</v>
      </c>
      <c r="N189" s="62"/>
      <c r="O189" s="70"/>
      <c r="P189" s="15">
        <f t="shared" si="93"/>
        <v>0</v>
      </c>
      <c r="Q189" s="3"/>
      <c r="R189" s="12"/>
      <c r="S189" s="93"/>
    </row>
    <row r="190" spans="1:19" x14ac:dyDescent="0.4">
      <c r="A190" s="26"/>
      <c r="B190" s="24" t="s">
        <v>233</v>
      </c>
      <c r="C190" s="48">
        <f t="shared" si="99"/>
        <v>1</v>
      </c>
      <c r="D190" s="37">
        <f t="shared" si="87"/>
        <v>0</v>
      </c>
      <c r="E190" s="3"/>
      <c r="F190" s="12"/>
      <c r="G190" s="70"/>
      <c r="H190" s="14">
        <f t="shared" si="111"/>
        <v>0</v>
      </c>
      <c r="I190" s="3"/>
      <c r="J190" s="12"/>
      <c r="K190" s="70"/>
      <c r="L190" s="18">
        <f t="shared" si="100"/>
        <v>1</v>
      </c>
      <c r="M190" s="3"/>
      <c r="N190" s="62">
        <v>1</v>
      </c>
      <c r="O190" s="70"/>
      <c r="P190" s="15">
        <f t="shared" si="93"/>
        <v>0</v>
      </c>
      <c r="Q190" s="3"/>
      <c r="R190" s="12"/>
      <c r="S190" s="93"/>
    </row>
    <row r="191" spans="1:19" x14ac:dyDescent="0.4">
      <c r="A191" s="26"/>
      <c r="B191" s="24" t="s">
        <v>184</v>
      </c>
      <c r="C191" s="48">
        <f t="shared" si="99"/>
        <v>2</v>
      </c>
      <c r="D191" s="37">
        <f t="shared" si="87"/>
        <v>0</v>
      </c>
      <c r="E191" s="3"/>
      <c r="F191" s="12"/>
      <c r="G191" s="70"/>
      <c r="H191" s="14">
        <f t="shared" si="111"/>
        <v>2</v>
      </c>
      <c r="I191" s="3">
        <v>2</v>
      </c>
      <c r="J191" s="12"/>
      <c r="K191" s="70"/>
      <c r="L191" s="18">
        <f t="shared" si="100"/>
        <v>0</v>
      </c>
      <c r="M191" s="3"/>
      <c r="N191" s="62"/>
      <c r="O191" s="70"/>
      <c r="P191" s="15">
        <f t="shared" si="93"/>
        <v>0</v>
      </c>
      <c r="Q191" s="3"/>
      <c r="R191" s="12"/>
      <c r="S191" s="93"/>
    </row>
    <row r="192" spans="1:19" x14ac:dyDescent="0.4">
      <c r="A192" s="26"/>
      <c r="B192" s="24" t="s">
        <v>185</v>
      </c>
      <c r="C192" s="48">
        <f t="shared" si="99"/>
        <v>1</v>
      </c>
      <c r="D192" s="37">
        <f t="shared" si="87"/>
        <v>0</v>
      </c>
      <c r="E192" s="3"/>
      <c r="F192" s="12"/>
      <c r="G192" s="70"/>
      <c r="H192" s="14">
        <f t="shared" si="111"/>
        <v>1</v>
      </c>
      <c r="I192" s="3">
        <v>1</v>
      </c>
      <c r="J192" s="12"/>
      <c r="K192" s="70"/>
      <c r="L192" s="18">
        <f t="shared" si="100"/>
        <v>0</v>
      </c>
      <c r="M192" s="3"/>
      <c r="N192" s="62"/>
      <c r="O192" s="70"/>
      <c r="P192" s="15">
        <f t="shared" si="93"/>
        <v>0</v>
      </c>
      <c r="Q192" s="3"/>
      <c r="R192" s="12"/>
      <c r="S192" s="93"/>
    </row>
    <row r="193" spans="1:19" x14ac:dyDescent="0.4">
      <c r="A193" s="26"/>
      <c r="B193" s="24" t="s">
        <v>76</v>
      </c>
      <c r="C193" s="48">
        <f t="shared" si="99"/>
        <v>5</v>
      </c>
      <c r="D193" s="37">
        <f t="shared" si="87"/>
        <v>0</v>
      </c>
      <c r="E193" s="3"/>
      <c r="F193" s="12"/>
      <c r="G193" s="70"/>
      <c r="H193" s="14">
        <f t="shared" si="111"/>
        <v>0</v>
      </c>
      <c r="I193" s="3"/>
      <c r="J193" s="12"/>
      <c r="K193" s="70"/>
      <c r="L193" s="18">
        <f t="shared" si="100"/>
        <v>5</v>
      </c>
      <c r="M193" s="3">
        <v>4</v>
      </c>
      <c r="N193" s="62">
        <v>1</v>
      </c>
      <c r="O193" s="70"/>
      <c r="P193" s="15">
        <f t="shared" si="93"/>
        <v>0</v>
      </c>
      <c r="Q193" s="3"/>
      <c r="R193" s="12"/>
      <c r="S193" s="93"/>
    </row>
    <row r="194" spans="1:19" x14ac:dyDescent="0.4">
      <c r="A194" s="26"/>
      <c r="B194" s="24" t="s">
        <v>77</v>
      </c>
      <c r="C194" s="48">
        <f t="shared" si="99"/>
        <v>13</v>
      </c>
      <c r="D194" s="37">
        <f t="shared" si="87"/>
        <v>0</v>
      </c>
      <c r="E194" s="3"/>
      <c r="F194" s="12"/>
      <c r="G194" s="70"/>
      <c r="H194" s="14">
        <f t="shared" si="111"/>
        <v>1</v>
      </c>
      <c r="I194" s="3">
        <v>1</v>
      </c>
      <c r="J194" s="12"/>
      <c r="K194" s="70"/>
      <c r="L194" s="18">
        <f t="shared" si="100"/>
        <v>12</v>
      </c>
      <c r="M194" s="3">
        <v>4</v>
      </c>
      <c r="N194" s="62">
        <v>8</v>
      </c>
      <c r="O194" s="70"/>
      <c r="P194" s="15">
        <f t="shared" si="93"/>
        <v>0</v>
      </c>
      <c r="Q194" s="3"/>
      <c r="R194" s="12"/>
      <c r="S194" s="93"/>
    </row>
    <row r="195" spans="1:19" x14ac:dyDescent="0.4">
      <c r="A195" s="26"/>
      <c r="B195" s="24" t="s">
        <v>78</v>
      </c>
      <c r="C195" s="48">
        <f t="shared" si="99"/>
        <v>1</v>
      </c>
      <c r="D195" s="37">
        <f t="shared" si="87"/>
        <v>0</v>
      </c>
      <c r="E195" s="3"/>
      <c r="F195" s="12"/>
      <c r="G195" s="70"/>
      <c r="H195" s="14">
        <f t="shared" si="111"/>
        <v>0</v>
      </c>
      <c r="I195" s="3"/>
      <c r="J195" s="12"/>
      <c r="K195" s="70"/>
      <c r="L195" s="18">
        <f t="shared" si="100"/>
        <v>1</v>
      </c>
      <c r="M195" s="3"/>
      <c r="N195" s="62">
        <v>1</v>
      </c>
      <c r="O195" s="70"/>
      <c r="P195" s="15">
        <f t="shared" si="93"/>
        <v>0</v>
      </c>
      <c r="Q195" s="3"/>
      <c r="R195" s="12"/>
      <c r="S195" s="93"/>
    </row>
    <row r="196" spans="1:19" x14ac:dyDescent="0.4">
      <c r="A196" s="26"/>
      <c r="B196" s="24" t="s">
        <v>267</v>
      </c>
      <c r="C196" s="48">
        <f t="shared" si="99"/>
        <v>1</v>
      </c>
      <c r="D196" s="37">
        <f t="shared" si="87"/>
        <v>0</v>
      </c>
      <c r="E196" s="3"/>
      <c r="F196" s="12"/>
      <c r="G196" s="70"/>
      <c r="H196" s="14">
        <f t="shared" si="111"/>
        <v>0</v>
      </c>
      <c r="I196" s="3"/>
      <c r="J196" s="12"/>
      <c r="K196" s="70"/>
      <c r="L196" s="18">
        <f t="shared" si="100"/>
        <v>1</v>
      </c>
      <c r="M196" s="3"/>
      <c r="N196" s="62">
        <v>1</v>
      </c>
      <c r="O196" s="70"/>
      <c r="P196" s="15">
        <f t="shared" si="93"/>
        <v>0</v>
      </c>
      <c r="Q196" s="3"/>
      <c r="R196" s="12"/>
      <c r="S196" s="93"/>
    </row>
    <row r="197" spans="1:19" x14ac:dyDescent="0.4">
      <c r="A197" s="26"/>
      <c r="B197" s="24" t="s">
        <v>79</v>
      </c>
      <c r="C197" s="48">
        <f t="shared" si="99"/>
        <v>42</v>
      </c>
      <c r="D197" s="37">
        <f t="shared" si="87"/>
        <v>2</v>
      </c>
      <c r="E197" s="3">
        <v>2</v>
      </c>
      <c r="F197" s="12"/>
      <c r="G197" s="70"/>
      <c r="H197" s="14">
        <f t="shared" si="111"/>
        <v>4</v>
      </c>
      <c r="I197" s="3">
        <v>1</v>
      </c>
      <c r="J197" s="12">
        <v>3</v>
      </c>
      <c r="K197" s="70"/>
      <c r="L197" s="18">
        <f t="shared" si="100"/>
        <v>35</v>
      </c>
      <c r="M197" s="3">
        <v>16</v>
      </c>
      <c r="N197" s="62">
        <v>19</v>
      </c>
      <c r="O197" s="70"/>
      <c r="P197" s="15">
        <f t="shared" si="93"/>
        <v>1</v>
      </c>
      <c r="Q197" s="3">
        <v>1</v>
      </c>
      <c r="R197" s="12"/>
      <c r="S197" s="93"/>
    </row>
    <row r="198" spans="1:19" x14ac:dyDescent="0.4">
      <c r="A198" s="26"/>
      <c r="B198" s="24" t="s">
        <v>232</v>
      </c>
      <c r="C198" s="48">
        <f t="shared" si="99"/>
        <v>1</v>
      </c>
      <c r="D198" s="37">
        <f t="shared" si="87"/>
        <v>0</v>
      </c>
      <c r="E198" s="3"/>
      <c r="F198" s="12"/>
      <c r="G198" s="70"/>
      <c r="H198" s="14">
        <f t="shared" si="111"/>
        <v>0</v>
      </c>
      <c r="I198" s="3"/>
      <c r="J198" s="12"/>
      <c r="K198" s="70"/>
      <c r="L198" s="18">
        <f t="shared" si="100"/>
        <v>1</v>
      </c>
      <c r="M198" s="3"/>
      <c r="N198" s="62">
        <v>1</v>
      </c>
      <c r="O198" s="70"/>
      <c r="P198" s="15">
        <f t="shared" si="93"/>
        <v>0</v>
      </c>
      <c r="Q198" s="3"/>
      <c r="R198" s="12"/>
      <c r="S198" s="93"/>
    </row>
    <row r="199" spans="1:19" x14ac:dyDescent="0.4">
      <c r="A199" s="26"/>
      <c r="B199" s="24" t="s">
        <v>80</v>
      </c>
      <c r="C199" s="48">
        <f t="shared" si="99"/>
        <v>51</v>
      </c>
      <c r="D199" s="37">
        <f t="shared" si="87"/>
        <v>0</v>
      </c>
      <c r="E199" s="3"/>
      <c r="F199" s="12"/>
      <c r="G199" s="70"/>
      <c r="H199" s="14">
        <f t="shared" si="111"/>
        <v>5</v>
      </c>
      <c r="I199" s="3">
        <v>4</v>
      </c>
      <c r="J199" s="12">
        <v>1</v>
      </c>
      <c r="K199" s="70"/>
      <c r="L199" s="18">
        <f t="shared" si="100"/>
        <v>46</v>
      </c>
      <c r="M199" s="3">
        <v>18</v>
      </c>
      <c r="N199" s="62">
        <v>28</v>
      </c>
      <c r="O199" s="70"/>
      <c r="P199" s="15">
        <f t="shared" si="93"/>
        <v>0</v>
      </c>
      <c r="Q199" s="3"/>
      <c r="R199" s="12"/>
      <c r="S199" s="93"/>
    </row>
    <row r="200" spans="1:19" x14ac:dyDescent="0.4">
      <c r="A200" s="26"/>
      <c r="B200" s="24" t="s">
        <v>186</v>
      </c>
      <c r="C200" s="48">
        <f t="shared" si="99"/>
        <v>2</v>
      </c>
      <c r="D200" s="37">
        <f t="shared" si="87"/>
        <v>0</v>
      </c>
      <c r="E200" s="3"/>
      <c r="F200" s="12"/>
      <c r="G200" s="70"/>
      <c r="H200" s="14">
        <f t="shared" si="111"/>
        <v>0</v>
      </c>
      <c r="I200" s="3"/>
      <c r="J200" s="12"/>
      <c r="K200" s="70"/>
      <c r="L200" s="18">
        <f t="shared" si="100"/>
        <v>2</v>
      </c>
      <c r="M200" s="3">
        <v>1</v>
      </c>
      <c r="N200" s="62">
        <v>1</v>
      </c>
      <c r="O200" s="70"/>
      <c r="P200" s="15">
        <f t="shared" si="93"/>
        <v>0</v>
      </c>
      <c r="Q200" s="3"/>
      <c r="R200" s="12"/>
      <c r="S200" s="93"/>
    </row>
    <row r="201" spans="1:19" x14ac:dyDescent="0.4">
      <c r="A201" s="26"/>
      <c r="B201" s="24" t="s">
        <v>187</v>
      </c>
      <c r="C201" s="48">
        <f t="shared" si="99"/>
        <v>2</v>
      </c>
      <c r="D201" s="37">
        <f t="shared" si="87"/>
        <v>0</v>
      </c>
      <c r="E201" s="3"/>
      <c r="F201" s="12"/>
      <c r="G201" s="70"/>
      <c r="H201" s="14">
        <f t="shared" si="111"/>
        <v>1</v>
      </c>
      <c r="I201" s="3">
        <v>1</v>
      </c>
      <c r="J201" s="12"/>
      <c r="K201" s="70"/>
      <c r="L201" s="18">
        <f t="shared" si="100"/>
        <v>1</v>
      </c>
      <c r="M201" s="3">
        <v>1</v>
      </c>
      <c r="N201" s="62"/>
      <c r="O201" s="70"/>
      <c r="P201" s="15">
        <f t="shared" si="93"/>
        <v>0</v>
      </c>
      <c r="Q201" s="3"/>
      <c r="R201" s="12"/>
      <c r="S201" s="93"/>
    </row>
    <row r="202" spans="1:19" x14ac:dyDescent="0.4">
      <c r="A202" s="26"/>
      <c r="B202" s="24" t="s">
        <v>188</v>
      </c>
      <c r="C202" s="48">
        <f t="shared" si="99"/>
        <v>2</v>
      </c>
      <c r="D202" s="37">
        <f t="shared" si="87"/>
        <v>0</v>
      </c>
      <c r="E202" s="3"/>
      <c r="F202" s="12"/>
      <c r="G202" s="70"/>
      <c r="H202" s="14">
        <f t="shared" si="111"/>
        <v>0</v>
      </c>
      <c r="I202" s="3"/>
      <c r="J202" s="12"/>
      <c r="K202" s="70"/>
      <c r="L202" s="18">
        <f t="shared" si="100"/>
        <v>2</v>
      </c>
      <c r="M202" s="3">
        <v>1</v>
      </c>
      <c r="N202" s="62">
        <v>1</v>
      </c>
      <c r="O202" s="70"/>
      <c r="P202" s="15">
        <f t="shared" si="93"/>
        <v>0</v>
      </c>
      <c r="Q202" s="3"/>
      <c r="R202" s="12"/>
      <c r="S202" s="93"/>
    </row>
    <row r="203" spans="1:19" x14ac:dyDescent="0.4">
      <c r="A203" s="26"/>
      <c r="B203" s="24" t="s">
        <v>213</v>
      </c>
      <c r="C203" s="48">
        <f t="shared" si="99"/>
        <v>1</v>
      </c>
      <c r="D203" s="37">
        <f t="shared" si="87"/>
        <v>0</v>
      </c>
      <c r="E203" s="3"/>
      <c r="F203" s="12"/>
      <c r="G203" s="70"/>
      <c r="H203" s="14">
        <f t="shared" si="111"/>
        <v>1</v>
      </c>
      <c r="I203" s="3">
        <v>1</v>
      </c>
      <c r="J203" s="12"/>
      <c r="K203" s="70"/>
      <c r="L203" s="18">
        <f t="shared" si="100"/>
        <v>0</v>
      </c>
      <c r="M203" s="3"/>
      <c r="N203" s="62"/>
      <c r="O203" s="70"/>
      <c r="P203" s="15">
        <f t="shared" si="93"/>
        <v>0</v>
      </c>
      <c r="Q203" s="3"/>
      <c r="R203" s="12"/>
      <c r="S203" s="93"/>
    </row>
    <row r="204" spans="1:19" x14ac:dyDescent="0.4">
      <c r="A204" s="26"/>
      <c r="B204" s="24" t="s">
        <v>81</v>
      </c>
      <c r="C204" s="48">
        <f t="shared" si="99"/>
        <v>25</v>
      </c>
      <c r="D204" s="37">
        <f t="shared" si="87"/>
        <v>5</v>
      </c>
      <c r="E204" s="3">
        <v>4</v>
      </c>
      <c r="F204" s="12">
        <v>1</v>
      </c>
      <c r="G204" s="70"/>
      <c r="H204" s="14">
        <f t="shared" si="111"/>
        <v>6</v>
      </c>
      <c r="I204" s="3">
        <v>4</v>
      </c>
      <c r="J204" s="12">
        <v>2</v>
      </c>
      <c r="K204" s="70"/>
      <c r="L204" s="18">
        <f t="shared" si="100"/>
        <v>14</v>
      </c>
      <c r="M204" s="3">
        <v>9</v>
      </c>
      <c r="N204" s="62">
        <v>5</v>
      </c>
      <c r="O204" s="70"/>
      <c r="P204" s="15">
        <f t="shared" si="93"/>
        <v>0</v>
      </c>
      <c r="Q204" s="3"/>
      <c r="R204" s="12"/>
      <c r="S204" s="93"/>
    </row>
    <row r="205" spans="1:19" ht="19.5" thickBot="1" x14ac:dyDescent="0.45">
      <c r="A205" s="26"/>
      <c r="B205" s="25" t="s">
        <v>137</v>
      </c>
      <c r="C205" s="49">
        <f t="shared" si="99"/>
        <v>5</v>
      </c>
      <c r="D205" s="38">
        <f t="shared" si="87"/>
        <v>0</v>
      </c>
      <c r="E205" s="20"/>
      <c r="F205" s="21"/>
      <c r="G205" s="71"/>
      <c r="H205" s="14">
        <f t="shared" si="111"/>
        <v>0</v>
      </c>
      <c r="I205" s="20"/>
      <c r="J205" s="21"/>
      <c r="K205" s="71"/>
      <c r="L205" s="22">
        <f t="shared" si="100"/>
        <v>5</v>
      </c>
      <c r="M205" s="20">
        <v>2</v>
      </c>
      <c r="N205" s="63">
        <v>3</v>
      </c>
      <c r="O205" s="71"/>
      <c r="P205" s="19">
        <f t="shared" si="93"/>
        <v>0</v>
      </c>
      <c r="Q205" s="20"/>
      <c r="R205" s="21"/>
      <c r="S205" s="89"/>
    </row>
    <row r="206" spans="1:19" ht="20.25" thickTop="1" thickBot="1" x14ac:dyDescent="0.45">
      <c r="A206" s="117" t="s">
        <v>82</v>
      </c>
      <c r="B206" s="118"/>
      <c r="C206" s="46">
        <f t="shared" si="99"/>
        <v>197</v>
      </c>
      <c r="D206" s="35">
        <f t="shared" si="87"/>
        <v>5</v>
      </c>
      <c r="E206" s="7">
        <f>SUM(E207:E248)</f>
        <v>2</v>
      </c>
      <c r="F206" s="10">
        <f>SUM(F207:F248)</f>
        <v>3</v>
      </c>
      <c r="G206" s="68">
        <f>SUM(G207:G248)</f>
        <v>0</v>
      </c>
      <c r="H206" s="13">
        <f t="shared" si="111"/>
        <v>54</v>
      </c>
      <c r="I206" s="7">
        <f>SUM(I207:I248)</f>
        <v>26</v>
      </c>
      <c r="J206" s="10">
        <f>SUM(J207:J248)</f>
        <v>28</v>
      </c>
      <c r="K206" s="68">
        <f>SUM(K207:K248)</f>
        <v>0</v>
      </c>
      <c r="L206" s="16">
        <f t="shared" si="100"/>
        <v>137</v>
      </c>
      <c r="M206" s="7">
        <f>SUM(M207:M248)</f>
        <v>64</v>
      </c>
      <c r="N206" s="60">
        <f>SUM(N207:N248)</f>
        <v>73</v>
      </c>
      <c r="O206" s="68">
        <f>SUM(O207:O248)</f>
        <v>0</v>
      </c>
      <c r="P206" s="13">
        <f t="shared" si="93"/>
        <v>1</v>
      </c>
      <c r="Q206" s="7">
        <f>SUM(Q207:Q248)</f>
        <v>0</v>
      </c>
      <c r="R206" s="10">
        <f>SUM(R207:R248)</f>
        <v>1</v>
      </c>
      <c r="S206" s="91">
        <f>SUM(S207:S248)</f>
        <v>0</v>
      </c>
    </row>
    <row r="207" spans="1:19" ht="19.5" thickTop="1" x14ac:dyDescent="0.4">
      <c r="A207" s="26"/>
      <c r="B207" s="23" t="s">
        <v>189</v>
      </c>
      <c r="C207" s="47">
        <f t="shared" si="99"/>
        <v>1</v>
      </c>
      <c r="D207" s="36">
        <f t="shared" si="87"/>
        <v>1</v>
      </c>
      <c r="E207" s="4">
        <v>1</v>
      </c>
      <c r="F207" s="11"/>
      <c r="G207" s="69"/>
      <c r="H207" s="14">
        <f t="shared" si="111"/>
        <v>0</v>
      </c>
      <c r="I207" s="4"/>
      <c r="J207" s="11"/>
      <c r="K207" s="69"/>
      <c r="L207" s="17">
        <f t="shared" si="100"/>
        <v>0</v>
      </c>
      <c r="M207" s="4"/>
      <c r="N207" s="61"/>
      <c r="O207" s="69"/>
      <c r="P207" s="14">
        <f t="shared" si="93"/>
        <v>0</v>
      </c>
      <c r="Q207" s="4"/>
      <c r="R207" s="11"/>
      <c r="S207" s="92"/>
    </row>
    <row r="208" spans="1:19" x14ac:dyDescent="0.4">
      <c r="A208" s="26"/>
      <c r="B208" s="24" t="s">
        <v>312</v>
      </c>
      <c r="C208" s="48">
        <f t="shared" ref="C208" si="112">D208+H208+L208+P208</f>
        <v>1</v>
      </c>
      <c r="D208" s="37">
        <f t="shared" ref="D208" si="113">E208+F208+G208</f>
        <v>0</v>
      </c>
      <c r="E208" s="3"/>
      <c r="F208" s="12"/>
      <c r="G208" s="70"/>
      <c r="H208" s="15">
        <f t="shared" ref="H208" si="114">I208+J208+K208</f>
        <v>0</v>
      </c>
      <c r="I208" s="3"/>
      <c r="J208" s="12"/>
      <c r="K208" s="70"/>
      <c r="L208" s="18">
        <f t="shared" ref="L208" si="115">M208+N208+O208</f>
        <v>1</v>
      </c>
      <c r="M208" s="3">
        <v>1</v>
      </c>
      <c r="N208" s="62"/>
      <c r="O208" s="70"/>
      <c r="P208" s="15">
        <f t="shared" ref="P208" si="116">Q208+R208+S208</f>
        <v>0</v>
      </c>
      <c r="Q208" s="3"/>
      <c r="R208" s="12"/>
      <c r="S208" s="93"/>
    </row>
    <row r="209" spans="1:19" x14ac:dyDescent="0.4">
      <c r="A209" s="26"/>
      <c r="B209" s="24" t="s">
        <v>83</v>
      </c>
      <c r="C209" s="48">
        <f t="shared" si="99"/>
        <v>44</v>
      </c>
      <c r="D209" s="37">
        <f t="shared" si="87"/>
        <v>2</v>
      </c>
      <c r="E209" s="3"/>
      <c r="F209" s="12">
        <v>2</v>
      </c>
      <c r="G209" s="70"/>
      <c r="H209" s="15">
        <f t="shared" si="111"/>
        <v>21</v>
      </c>
      <c r="I209" s="3">
        <v>6</v>
      </c>
      <c r="J209" s="12">
        <v>15</v>
      </c>
      <c r="K209" s="70"/>
      <c r="L209" s="18">
        <f t="shared" si="100"/>
        <v>20</v>
      </c>
      <c r="M209" s="3">
        <v>6</v>
      </c>
      <c r="N209" s="62">
        <v>14</v>
      </c>
      <c r="O209" s="70"/>
      <c r="P209" s="15">
        <f t="shared" si="93"/>
        <v>1</v>
      </c>
      <c r="Q209" s="3"/>
      <c r="R209" s="12">
        <v>1</v>
      </c>
      <c r="S209" s="93"/>
    </row>
    <row r="210" spans="1:19" x14ac:dyDescent="0.4">
      <c r="A210" s="26"/>
      <c r="B210" s="24" t="s">
        <v>250</v>
      </c>
      <c r="C210" s="48">
        <f t="shared" si="99"/>
        <v>1</v>
      </c>
      <c r="D210" s="37">
        <f t="shared" si="87"/>
        <v>0</v>
      </c>
      <c r="E210" s="3"/>
      <c r="F210" s="12"/>
      <c r="G210" s="70"/>
      <c r="H210" s="15">
        <f t="shared" si="111"/>
        <v>0</v>
      </c>
      <c r="I210" s="3"/>
      <c r="J210" s="12"/>
      <c r="K210" s="70"/>
      <c r="L210" s="18">
        <f t="shared" si="100"/>
        <v>1</v>
      </c>
      <c r="M210" s="3"/>
      <c r="N210" s="62">
        <v>1</v>
      </c>
      <c r="O210" s="70"/>
      <c r="P210" s="15">
        <f t="shared" si="93"/>
        <v>0</v>
      </c>
      <c r="Q210" s="3"/>
      <c r="R210" s="12"/>
      <c r="S210" s="93"/>
    </row>
    <row r="211" spans="1:19" x14ac:dyDescent="0.4">
      <c r="A211" s="26"/>
      <c r="B211" s="24" t="s">
        <v>84</v>
      </c>
      <c r="C211" s="48">
        <f t="shared" si="99"/>
        <v>1</v>
      </c>
      <c r="D211" s="37">
        <f t="shared" ref="D211:D281" si="117">E211+F211+G211</f>
        <v>0</v>
      </c>
      <c r="E211" s="3"/>
      <c r="F211" s="12"/>
      <c r="G211" s="70"/>
      <c r="H211" s="15">
        <f t="shared" si="111"/>
        <v>0</v>
      </c>
      <c r="I211" s="3"/>
      <c r="J211" s="12"/>
      <c r="K211" s="70"/>
      <c r="L211" s="18">
        <f t="shared" si="100"/>
        <v>1</v>
      </c>
      <c r="M211" s="3"/>
      <c r="N211" s="62">
        <v>1</v>
      </c>
      <c r="O211" s="70"/>
      <c r="P211" s="15">
        <f t="shared" si="93"/>
        <v>0</v>
      </c>
      <c r="Q211" s="3"/>
      <c r="R211" s="12"/>
      <c r="S211" s="93"/>
    </row>
    <row r="212" spans="1:19" x14ac:dyDescent="0.4">
      <c r="A212" s="26"/>
      <c r="B212" s="24" t="s">
        <v>85</v>
      </c>
      <c r="C212" s="48">
        <f t="shared" si="99"/>
        <v>1</v>
      </c>
      <c r="D212" s="37">
        <f t="shared" si="117"/>
        <v>0</v>
      </c>
      <c r="E212" s="3"/>
      <c r="F212" s="12"/>
      <c r="G212" s="70"/>
      <c r="H212" s="15">
        <f t="shared" si="111"/>
        <v>0</v>
      </c>
      <c r="I212" s="3"/>
      <c r="J212" s="12"/>
      <c r="K212" s="70"/>
      <c r="L212" s="18">
        <f t="shared" si="100"/>
        <v>1</v>
      </c>
      <c r="M212" s="3"/>
      <c r="N212" s="62">
        <v>1</v>
      </c>
      <c r="O212" s="70"/>
      <c r="P212" s="15">
        <f t="shared" si="93"/>
        <v>0</v>
      </c>
      <c r="Q212" s="3"/>
      <c r="R212" s="12"/>
      <c r="S212" s="93"/>
    </row>
    <row r="213" spans="1:19" x14ac:dyDescent="0.4">
      <c r="A213" s="26"/>
      <c r="B213" s="24" t="s">
        <v>234</v>
      </c>
      <c r="C213" s="48">
        <f t="shared" si="99"/>
        <v>1</v>
      </c>
      <c r="D213" s="37">
        <f t="shared" si="117"/>
        <v>0</v>
      </c>
      <c r="E213" s="3"/>
      <c r="F213" s="12"/>
      <c r="G213" s="70"/>
      <c r="H213" s="15">
        <f t="shared" si="111"/>
        <v>1</v>
      </c>
      <c r="I213" s="3"/>
      <c r="J213" s="12">
        <v>1</v>
      </c>
      <c r="K213" s="70"/>
      <c r="L213" s="18">
        <f t="shared" si="100"/>
        <v>0</v>
      </c>
      <c r="M213" s="3"/>
      <c r="N213" s="62"/>
      <c r="O213" s="70"/>
      <c r="P213" s="15">
        <f t="shared" si="93"/>
        <v>0</v>
      </c>
      <c r="Q213" s="3"/>
      <c r="R213" s="12"/>
      <c r="S213" s="93"/>
    </row>
    <row r="214" spans="1:19" x14ac:dyDescent="0.4">
      <c r="A214" s="26"/>
      <c r="B214" s="24" t="s">
        <v>190</v>
      </c>
      <c r="C214" s="48">
        <f t="shared" si="99"/>
        <v>1</v>
      </c>
      <c r="D214" s="37">
        <f t="shared" si="117"/>
        <v>0</v>
      </c>
      <c r="E214" s="3"/>
      <c r="F214" s="12"/>
      <c r="G214" s="70"/>
      <c r="H214" s="15">
        <f t="shared" si="111"/>
        <v>1</v>
      </c>
      <c r="I214" s="3"/>
      <c r="J214" s="12">
        <v>1</v>
      </c>
      <c r="K214" s="70"/>
      <c r="L214" s="18">
        <f t="shared" si="100"/>
        <v>0</v>
      </c>
      <c r="M214" s="3"/>
      <c r="N214" s="62"/>
      <c r="O214" s="70"/>
      <c r="P214" s="15">
        <f t="shared" si="93"/>
        <v>0</v>
      </c>
      <c r="Q214" s="3"/>
      <c r="R214" s="12"/>
      <c r="S214" s="93"/>
    </row>
    <row r="215" spans="1:19" x14ac:dyDescent="0.4">
      <c r="A215" s="26"/>
      <c r="B215" s="24" t="s">
        <v>86</v>
      </c>
      <c r="C215" s="48">
        <f t="shared" si="99"/>
        <v>1</v>
      </c>
      <c r="D215" s="37">
        <f t="shared" si="117"/>
        <v>0</v>
      </c>
      <c r="E215" s="3"/>
      <c r="F215" s="12"/>
      <c r="G215" s="70"/>
      <c r="H215" s="15">
        <f t="shared" si="111"/>
        <v>0</v>
      </c>
      <c r="I215" s="3"/>
      <c r="J215" s="12"/>
      <c r="K215" s="70"/>
      <c r="L215" s="18">
        <f t="shared" si="100"/>
        <v>1</v>
      </c>
      <c r="M215" s="3"/>
      <c r="N215" s="62">
        <v>1</v>
      </c>
      <c r="O215" s="70"/>
      <c r="P215" s="15">
        <f t="shared" ref="P215:P301" si="118">Q215+R215+S215</f>
        <v>0</v>
      </c>
      <c r="Q215" s="3"/>
      <c r="R215" s="12"/>
      <c r="S215" s="93"/>
    </row>
    <row r="216" spans="1:19" x14ac:dyDescent="0.4">
      <c r="A216" s="26"/>
      <c r="B216" s="24" t="s">
        <v>268</v>
      </c>
      <c r="C216" s="48">
        <f t="shared" si="99"/>
        <v>2</v>
      </c>
      <c r="D216" s="37">
        <f t="shared" si="117"/>
        <v>0</v>
      </c>
      <c r="E216" s="3"/>
      <c r="F216" s="12"/>
      <c r="G216" s="70"/>
      <c r="H216" s="15">
        <f t="shared" si="111"/>
        <v>1</v>
      </c>
      <c r="I216" s="3"/>
      <c r="J216" s="12">
        <v>1</v>
      </c>
      <c r="K216" s="70"/>
      <c r="L216" s="18">
        <f t="shared" si="100"/>
        <v>1</v>
      </c>
      <c r="M216" s="3"/>
      <c r="N216" s="62">
        <v>1</v>
      </c>
      <c r="O216" s="70"/>
      <c r="P216" s="15">
        <f t="shared" si="118"/>
        <v>0</v>
      </c>
      <c r="Q216" s="3"/>
      <c r="R216" s="12"/>
      <c r="S216" s="93"/>
    </row>
    <row r="217" spans="1:19" x14ac:dyDescent="0.4">
      <c r="A217" s="26"/>
      <c r="B217" s="24" t="s">
        <v>214</v>
      </c>
      <c r="C217" s="48">
        <f t="shared" si="99"/>
        <v>1</v>
      </c>
      <c r="D217" s="37">
        <f t="shared" si="117"/>
        <v>0</v>
      </c>
      <c r="E217" s="3"/>
      <c r="F217" s="12"/>
      <c r="G217" s="70"/>
      <c r="H217" s="15">
        <f t="shared" si="111"/>
        <v>0</v>
      </c>
      <c r="I217" s="3"/>
      <c r="J217" s="12"/>
      <c r="K217" s="70"/>
      <c r="L217" s="18">
        <f t="shared" si="100"/>
        <v>1</v>
      </c>
      <c r="M217" s="3">
        <v>1</v>
      </c>
      <c r="N217" s="62"/>
      <c r="O217" s="70"/>
      <c r="P217" s="15">
        <f t="shared" si="118"/>
        <v>0</v>
      </c>
      <c r="Q217" s="3"/>
      <c r="R217" s="12"/>
      <c r="S217" s="93"/>
    </row>
    <row r="218" spans="1:19" x14ac:dyDescent="0.4">
      <c r="A218" s="26"/>
      <c r="B218" s="24" t="s">
        <v>192</v>
      </c>
      <c r="C218" s="48">
        <f t="shared" si="99"/>
        <v>1</v>
      </c>
      <c r="D218" s="37">
        <f t="shared" si="117"/>
        <v>0</v>
      </c>
      <c r="E218" s="3"/>
      <c r="F218" s="12"/>
      <c r="G218" s="70"/>
      <c r="H218" s="15">
        <f t="shared" si="111"/>
        <v>0</v>
      </c>
      <c r="I218" s="3"/>
      <c r="J218" s="12"/>
      <c r="K218" s="70"/>
      <c r="L218" s="18">
        <f t="shared" si="100"/>
        <v>1</v>
      </c>
      <c r="M218" s="3"/>
      <c r="N218" s="62">
        <v>1</v>
      </c>
      <c r="O218" s="70"/>
      <c r="P218" s="15">
        <f t="shared" si="118"/>
        <v>0</v>
      </c>
      <c r="Q218" s="3"/>
      <c r="R218" s="12"/>
      <c r="S218" s="93"/>
    </row>
    <row r="219" spans="1:19" x14ac:dyDescent="0.4">
      <c r="A219" s="26"/>
      <c r="B219" s="24" t="s">
        <v>87</v>
      </c>
      <c r="C219" s="48">
        <f t="shared" si="99"/>
        <v>2</v>
      </c>
      <c r="D219" s="37">
        <f t="shared" si="117"/>
        <v>0</v>
      </c>
      <c r="E219" s="3"/>
      <c r="F219" s="12"/>
      <c r="G219" s="70"/>
      <c r="H219" s="15">
        <f t="shared" si="111"/>
        <v>2</v>
      </c>
      <c r="I219" s="3">
        <v>1</v>
      </c>
      <c r="J219" s="12">
        <v>1</v>
      </c>
      <c r="K219" s="70"/>
      <c r="L219" s="18">
        <f t="shared" si="100"/>
        <v>0</v>
      </c>
      <c r="M219" s="3"/>
      <c r="N219" s="62"/>
      <c r="O219" s="70"/>
      <c r="P219" s="15">
        <f t="shared" si="118"/>
        <v>0</v>
      </c>
      <c r="Q219" s="3"/>
      <c r="R219" s="12"/>
      <c r="S219" s="93"/>
    </row>
    <row r="220" spans="1:19" x14ac:dyDescent="0.4">
      <c r="A220" s="26"/>
      <c r="B220" s="24" t="s">
        <v>251</v>
      </c>
      <c r="C220" s="48">
        <f t="shared" si="99"/>
        <v>2</v>
      </c>
      <c r="D220" s="37">
        <f t="shared" si="117"/>
        <v>1</v>
      </c>
      <c r="E220" s="3">
        <v>1</v>
      </c>
      <c r="F220" s="12"/>
      <c r="G220" s="70"/>
      <c r="H220" s="15">
        <f t="shared" si="111"/>
        <v>0</v>
      </c>
      <c r="I220" s="3"/>
      <c r="J220" s="12"/>
      <c r="K220" s="70"/>
      <c r="L220" s="18">
        <f t="shared" si="100"/>
        <v>1</v>
      </c>
      <c r="M220" s="3">
        <v>1</v>
      </c>
      <c r="N220" s="62"/>
      <c r="O220" s="70"/>
      <c r="P220" s="15">
        <f t="shared" si="118"/>
        <v>0</v>
      </c>
      <c r="Q220" s="3"/>
      <c r="R220" s="12"/>
      <c r="S220" s="93"/>
    </row>
    <row r="221" spans="1:19" x14ac:dyDescent="0.4">
      <c r="A221" s="26"/>
      <c r="B221" s="24" t="s">
        <v>191</v>
      </c>
      <c r="C221" s="48">
        <f t="shared" si="99"/>
        <v>1</v>
      </c>
      <c r="D221" s="37">
        <f t="shared" si="117"/>
        <v>0</v>
      </c>
      <c r="E221" s="3"/>
      <c r="F221" s="12"/>
      <c r="G221" s="70"/>
      <c r="H221" s="15">
        <f t="shared" si="111"/>
        <v>0</v>
      </c>
      <c r="I221" s="3"/>
      <c r="J221" s="12"/>
      <c r="K221" s="70"/>
      <c r="L221" s="18">
        <f t="shared" si="100"/>
        <v>1</v>
      </c>
      <c r="M221" s="3">
        <v>1</v>
      </c>
      <c r="N221" s="62"/>
      <c r="O221" s="70"/>
      <c r="P221" s="15">
        <f t="shared" si="118"/>
        <v>0</v>
      </c>
      <c r="Q221" s="3"/>
      <c r="R221" s="12"/>
      <c r="S221" s="93"/>
    </row>
    <row r="222" spans="1:19" x14ac:dyDescent="0.4">
      <c r="A222" s="26"/>
      <c r="B222" s="24" t="s">
        <v>138</v>
      </c>
      <c r="C222" s="48">
        <f t="shared" si="99"/>
        <v>2</v>
      </c>
      <c r="D222" s="37">
        <f t="shared" si="117"/>
        <v>0</v>
      </c>
      <c r="E222" s="3"/>
      <c r="F222" s="12"/>
      <c r="G222" s="70"/>
      <c r="H222" s="15">
        <f t="shared" si="111"/>
        <v>0</v>
      </c>
      <c r="I222" s="3"/>
      <c r="J222" s="12"/>
      <c r="K222" s="70"/>
      <c r="L222" s="18">
        <f t="shared" si="100"/>
        <v>2</v>
      </c>
      <c r="M222" s="3"/>
      <c r="N222" s="62">
        <v>2</v>
      </c>
      <c r="O222" s="70"/>
      <c r="P222" s="15">
        <f t="shared" si="118"/>
        <v>0</v>
      </c>
      <c r="Q222" s="3"/>
      <c r="R222" s="12"/>
      <c r="S222" s="93"/>
    </row>
    <row r="223" spans="1:19" x14ac:dyDescent="0.4">
      <c r="A223" s="26"/>
      <c r="B223" s="24" t="s">
        <v>88</v>
      </c>
      <c r="C223" s="48">
        <f t="shared" si="99"/>
        <v>4</v>
      </c>
      <c r="D223" s="37">
        <f t="shared" si="117"/>
        <v>0</v>
      </c>
      <c r="E223" s="3"/>
      <c r="F223" s="12"/>
      <c r="G223" s="70"/>
      <c r="H223" s="15">
        <f t="shared" si="111"/>
        <v>2</v>
      </c>
      <c r="I223" s="3">
        <v>1</v>
      </c>
      <c r="J223" s="12">
        <v>1</v>
      </c>
      <c r="K223" s="70"/>
      <c r="L223" s="18">
        <f t="shared" si="100"/>
        <v>2</v>
      </c>
      <c r="M223" s="3">
        <v>2</v>
      </c>
      <c r="N223" s="62"/>
      <c r="O223" s="70"/>
      <c r="P223" s="15">
        <f t="shared" si="118"/>
        <v>0</v>
      </c>
      <c r="Q223" s="3"/>
      <c r="R223" s="12"/>
      <c r="S223" s="93"/>
    </row>
    <row r="224" spans="1:19" x14ac:dyDescent="0.4">
      <c r="A224" s="26"/>
      <c r="B224" s="24" t="s">
        <v>89</v>
      </c>
      <c r="C224" s="48">
        <f t="shared" si="99"/>
        <v>3</v>
      </c>
      <c r="D224" s="37">
        <f t="shared" si="117"/>
        <v>1</v>
      </c>
      <c r="E224" s="3"/>
      <c r="F224" s="12">
        <v>1</v>
      </c>
      <c r="G224" s="70"/>
      <c r="H224" s="15">
        <f t="shared" si="111"/>
        <v>0</v>
      </c>
      <c r="I224" s="3"/>
      <c r="J224" s="12"/>
      <c r="K224" s="70"/>
      <c r="L224" s="18">
        <f t="shared" si="100"/>
        <v>2</v>
      </c>
      <c r="M224" s="3">
        <v>2</v>
      </c>
      <c r="N224" s="62"/>
      <c r="O224" s="70"/>
      <c r="P224" s="15">
        <f t="shared" si="118"/>
        <v>0</v>
      </c>
      <c r="Q224" s="3"/>
      <c r="R224" s="12"/>
      <c r="S224" s="93"/>
    </row>
    <row r="225" spans="1:19" x14ac:dyDescent="0.4">
      <c r="A225" s="26"/>
      <c r="B225" s="24" t="s">
        <v>193</v>
      </c>
      <c r="C225" s="48">
        <f t="shared" ref="C225" si="119">D225+H225+L225+P225</f>
        <v>1</v>
      </c>
      <c r="D225" s="37">
        <f t="shared" ref="D225" si="120">E225+F225+G225</f>
        <v>0</v>
      </c>
      <c r="E225" s="3"/>
      <c r="F225" s="12"/>
      <c r="G225" s="70"/>
      <c r="H225" s="15">
        <f t="shared" ref="H225" si="121">I225+J225+K225</f>
        <v>0</v>
      </c>
      <c r="I225" s="3"/>
      <c r="J225" s="12"/>
      <c r="K225" s="70"/>
      <c r="L225" s="18">
        <f t="shared" ref="L225" si="122">M225+N225+O225</f>
        <v>1</v>
      </c>
      <c r="M225" s="3"/>
      <c r="N225" s="62">
        <v>1</v>
      </c>
      <c r="O225" s="70"/>
      <c r="P225" s="15">
        <f t="shared" ref="P225" si="123">Q225+R225+S225</f>
        <v>0</v>
      </c>
      <c r="Q225" s="3"/>
      <c r="R225" s="12"/>
      <c r="S225" s="93"/>
    </row>
    <row r="226" spans="1:19" x14ac:dyDescent="0.4">
      <c r="A226" s="26"/>
      <c r="B226" t="s">
        <v>288</v>
      </c>
      <c r="C226" s="48">
        <f t="shared" si="99"/>
        <v>1</v>
      </c>
      <c r="D226" s="37">
        <f t="shared" si="117"/>
        <v>0</v>
      </c>
      <c r="E226" s="3"/>
      <c r="F226" s="12"/>
      <c r="G226" s="70"/>
      <c r="H226" s="15">
        <f t="shared" si="111"/>
        <v>0</v>
      </c>
      <c r="I226" s="3"/>
      <c r="J226" s="12"/>
      <c r="K226" s="70"/>
      <c r="L226" s="18">
        <f t="shared" si="100"/>
        <v>1</v>
      </c>
      <c r="M226" s="3">
        <v>1</v>
      </c>
      <c r="N226" s="62"/>
      <c r="O226" s="70"/>
      <c r="P226" s="15">
        <f t="shared" si="118"/>
        <v>0</v>
      </c>
      <c r="Q226" s="3"/>
      <c r="R226" s="12"/>
      <c r="S226" s="93"/>
    </row>
    <row r="227" spans="1:19" x14ac:dyDescent="0.4">
      <c r="A227" s="26"/>
      <c r="B227" s="24" t="s">
        <v>90</v>
      </c>
      <c r="C227" s="48">
        <f t="shared" si="99"/>
        <v>1</v>
      </c>
      <c r="D227" s="37">
        <f t="shared" si="117"/>
        <v>0</v>
      </c>
      <c r="E227" s="3"/>
      <c r="F227" s="12"/>
      <c r="G227" s="70"/>
      <c r="H227" s="15">
        <f t="shared" si="111"/>
        <v>0</v>
      </c>
      <c r="I227" s="3"/>
      <c r="J227" s="12"/>
      <c r="K227" s="70"/>
      <c r="L227" s="18">
        <f t="shared" si="100"/>
        <v>1</v>
      </c>
      <c r="M227" s="3">
        <v>1</v>
      </c>
      <c r="N227" s="62"/>
      <c r="O227" s="70"/>
      <c r="P227" s="15">
        <f t="shared" si="118"/>
        <v>0</v>
      </c>
      <c r="Q227" s="3"/>
      <c r="R227" s="12"/>
      <c r="S227" s="93"/>
    </row>
    <row r="228" spans="1:19" x14ac:dyDescent="0.4">
      <c r="A228" s="26"/>
      <c r="B228" s="24" t="s">
        <v>91</v>
      </c>
      <c r="C228" s="48">
        <f t="shared" si="99"/>
        <v>4</v>
      </c>
      <c r="D228" s="37">
        <f t="shared" si="117"/>
        <v>0</v>
      </c>
      <c r="E228" s="3"/>
      <c r="F228" s="12"/>
      <c r="G228" s="70"/>
      <c r="H228" s="15">
        <f>I228+J228+K228</f>
        <v>0</v>
      </c>
      <c r="I228" s="3"/>
      <c r="J228" s="12"/>
      <c r="K228" s="70"/>
      <c r="L228" s="18">
        <f t="shared" si="100"/>
        <v>4</v>
      </c>
      <c r="M228" s="3">
        <v>1</v>
      </c>
      <c r="N228" s="62">
        <v>3</v>
      </c>
      <c r="O228" s="70"/>
      <c r="P228" s="15">
        <f t="shared" si="118"/>
        <v>0</v>
      </c>
      <c r="Q228" s="3"/>
      <c r="R228" s="12"/>
      <c r="S228" s="93"/>
    </row>
    <row r="229" spans="1:19" x14ac:dyDescent="0.4">
      <c r="A229" s="26"/>
      <c r="B229" s="24" t="s">
        <v>236</v>
      </c>
      <c r="C229" s="48">
        <f t="shared" si="99"/>
        <v>1</v>
      </c>
      <c r="D229" s="37">
        <f t="shared" si="117"/>
        <v>0</v>
      </c>
      <c r="E229" s="3"/>
      <c r="F229" s="12"/>
      <c r="G229" s="70"/>
      <c r="H229" s="15">
        <f>I229+J229+K229</f>
        <v>1</v>
      </c>
      <c r="I229" s="3">
        <v>1</v>
      </c>
      <c r="J229" s="12"/>
      <c r="K229" s="70"/>
      <c r="L229" s="18">
        <f t="shared" si="100"/>
        <v>0</v>
      </c>
      <c r="M229" s="3"/>
      <c r="N229" s="62"/>
      <c r="O229" s="70"/>
      <c r="P229" s="15">
        <f t="shared" si="118"/>
        <v>0</v>
      </c>
      <c r="Q229" s="3"/>
      <c r="R229" s="12"/>
      <c r="S229" s="93"/>
    </row>
    <row r="230" spans="1:19" x14ac:dyDescent="0.4">
      <c r="A230" s="26"/>
      <c r="B230" s="24" t="s">
        <v>92</v>
      </c>
      <c r="C230" s="48">
        <f t="shared" si="99"/>
        <v>5</v>
      </c>
      <c r="D230" s="37">
        <f t="shared" si="117"/>
        <v>0</v>
      </c>
      <c r="E230" s="3"/>
      <c r="F230" s="12"/>
      <c r="G230" s="70"/>
      <c r="H230" s="15">
        <f>I230+J230+K230</f>
        <v>1</v>
      </c>
      <c r="I230" s="3">
        <v>1</v>
      </c>
      <c r="J230" s="12"/>
      <c r="K230" s="70"/>
      <c r="L230" s="18">
        <f t="shared" si="100"/>
        <v>4</v>
      </c>
      <c r="M230" s="3">
        <v>3</v>
      </c>
      <c r="N230" s="62">
        <v>1</v>
      </c>
      <c r="O230" s="70"/>
      <c r="P230" s="15">
        <f t="shared" si="118"/>
        <v>0</v>
      </c>
      <c r="Q230" s="3"/>
      <c r="R230" s="12"/>
      <c r="S230" s="93"/>
    </row>
    <row r="231" spans="1:19" x14ac:dyDescent="0.4">
      <c r="A231" s="26"/>
      <c r="B231" s="24" t="s">
        <v>146</v>
      </c>
      <c r="C231" s="48">
        <f t="shared" si="99"/>
        <v>1</v>
      </c>
      <c r="D231" s="37">
        <f t="shared" si="117"/>
        <v>0</v>
      </c>
      <c r="E231" s="3"/>
      <c r="F231" s="12"/>
      <c r="G231" s="70"/>
      <c r="H231" s="15">
        <f t="shared" si="111"/>
        <v>0</v>
      </c>
      <c r="I231" s="3"/>
      <c r="J231" s="12"/>
      <c r="K231" s="70"/>
      <c r="L231" s="18">
        <f t="shared" si="100"/>
        <v>1</v>
      </c>
      <c r="M231" s="3"/>
      <c r="N231" s="62">
        <v>1</v>
      </c>
      <c r="O231" s="70"/>
      <c r="P231" s="15">
        <f t="shared" si="118"/>
        <v>0</v>
      </c>
      <c r="Q231" s="3"/>
      <c r="R231" s="12"/>
      <c r="S231" s="93"/>
    </row>
    <row r="232" spans="1:19" x14ac:dyDescent="0.4">
      <c r="A232" s="26"/>
      <c r="B232" s="24" t="s">
        <v>194</v>
      </c>
      <c r="C232" s="48">
        <f t="shared" si="99"/>
        <v>2</v>
      </c>
      <c r="D232" s="37">
        <f t="shared" si="117"/>
        <v>0</v>
      </c>
      <c r="E232" s="3"/>
      <c r="F232" s="12"/>
      <c r="G232" s="70"/>
      <c r="H232" s="15">
        <f t="shared" si="111"/>
        <v>2</v>
      </c>
      <c r="I232" s="3">
        <v>2</v>
      </c>
      <c r="J232" s="12"/>
      <c r="K232" s="70"/>
      <c r="L232" s="18">
        <f t="shared" si="100"/>
        <v>0</v>
      </c>
      <c r="M232" s="3"/>
      <c r="N232" s="62"/>
      <c r="O232" s="70"/>
      <c r="P232" s="15">
        <f t="shared" si="118"/>
        <v>0</v>
      </c>
      <c r="Q232" s="3"/>
      <c r="R232" s="12"/>
      <c r="S232" s="93"/>
    </row>
    <row r="233" spans="1:19" x14ac:dyDescent="0.4">
      <c r="A233" s="26"/>
      <c r="B233" s="24" t="s">
        <v>260</v>
      </c>
      <c r="C233" s="48">
        <f t="shared" si="99"/>
        <v>1</v>
      </c>
      <c r="D233" s="37">
        <f t="shared" si="117"/>
        <v>0</v>
      </c>
      <c r="E233" s="3"/>
      <c r="F233" s="12"/>
      <c r="G233" s="70"/>
      <c r="H233" s="15">
        <f t="shared" si="111"/>
        <v>1</v>
      </c>
      <c r="I233" s="3"/>
      <c r="J233" s="12">
        <v>1</v>
      </c>
      <c r="K233" s="70"/>
      <c r="L233" s="18">
        <f t="shared" si="100"/>
        <v>0</v>
      </c>
      <c r="M233" s="3"/>
      <c r="N233" s="62"/>
      <c r="O233" s="70"/>
      <c r="P233" s="15">
        <f t="shared" si="118"/>
        <v>0</v>
      </c>
      <c r="Q233" s="3"/>
      <c r="R233" s="12"/>
      <c r="S233" s="93"/>
    </row>
    <row r="234" spans="1:19" x14ac:dyDescent="0.4">
      <c r="A234" s="26"/>
      <c r="B234" s="24" t="s">
        <v>252</v>
      </c>
      <c r="C234" s="48">
        <f t="shared" si="99"/>
        <v>1</v>
      </c>
      <c r="D234" s="37">
        <f t="shared" si="117"/>
        <v>0</v>
      </c>
      <c r="E234" s="3"/>
      <c r="F234" s="12"/>
      <c r="G234" s="70"/>
      <c r="H234" s="15">
        <f t="shared" si="111"/>
        <v>1</v>
      </c>
      <c r="I234" s="3">
        <v>1</v>
      </c>
      <c r="J234" s="12"/>
      <c r="K234" s="70"/>
      <c r="L234" s="18">
        <f t="shared" si="100"/>
        <v>0</v>
      </c>
      <c r="M234" s="3"/>
      <c r="N234" s="62"/>
      <c r="O234" s="70"/>
      <c r="P234" s="15">
        <f t="shared" si="118"/>
        <v>0</v>
      </c>
      <c r="Q234" s="3"/>
      <c r="R234" s="12"/>
      <c r="S234" s="93"/>
    </row>
    <row r="235" spans="1:19" x14ac:dyDescent="0.4">
      <c r="A235" s="26"/>
      <c r="B235" s="24" t="s">
        <v>93</v>
      </c>
      <c r="C235" s="48">
        <f t="shared" ref="C235:C301" si="124">D235+H235+L235+P235</f>
        <v>2</v>
      </c>
      <c r="D235" s="37">
        <f t="shared" si="117"/>
        <v>0</v>
      </c>
      <c r="E235" s="3"/>
      <c r="F235" s="12"/>
      <c r="G235" s="70"/>
      <c r="H235" s="15">
        <f t="shared" si="111"/>
        <v>1</v>
      </c>
      <c r="I235" s="3"/>
      <c r="J235" s="12">
        <v>1</v>
      </c>
      <c r="K235" s="70"/>
      <c r="L235" s="18">
        <f t="shared" si="100"/>
        <v>1</v>
      </c>
      <c r="M235" s="3"/>
      <c r="N235" s="62">
        <v>1</v>
      </c>
      <c r="O235" s="70"/>
      <c r="P235" s="15">
        <f t="shared" si="118"/>
        <v>0</v>
      </c>
      <c r="Q235" s="3"/>
      <c r="R235" s="12"/>
      <c r="S235" s="93"/>
    </row>
    <row r="236" spans="1:19" x14ac:dyDescent="0.4">
      <c r="A236" s="26"/>
      <c r="B236" s="24" t="s">
        <v>94</v>
      </c>
      <c r="C236" s="48">
        <f t="shared" si="124"/>
        <v>10</v>
      </c>
      <c r="D236" s="37">
        <f t="shared" si="117"/>
        <v>0</v>
      </c>
      <c r="E236" s="3"/>
      <c r="F236" s="12"/>
      <c r="G236" s="70"/>
      <c r="H236" s="15">
        <f t="shared" si="111"/>
        <v>3</v>
      </c>
      <c r="I236" s="3">
        <v>3</v>
      </c>
      <c r="J236" s="12"/>
      <c r="K236" s="70"/>
      <c r="L236" s="18">
        <f t="shared" si="100"/>
        <v>7</v>
      </c>
      <c r="M236" s="3">
        <v>7</v>
      </c>
      <c r="N236" s="62"/>
      <c r="O236" s="70"/>
      <c r="P236" s="15">
        <f t="shared" si="118"/>
        <v>0</v>
      </c>
      <c r="Q236" s="3"/>
      <c r="R236" s="12"/>
      <c r="S236" s="93"/>
    </row>
    <row r="237" spans="1:19" x14ac:dyDescent="0.4">
      <c r="A237" s="26"/>
      <c r="B237" s="24" t="s">
        <v>261</v>
      </c>
      <c r="C237" s="48">
        <f t="shared" si="124"/>
        <v>2</v>
      </c>
      <c r="D237" s="37">
        <f t="shared" si="117"/>
        <v>0</v>
      </c>
      <c r="E237" s="3"/>
      <c r="F237" s="12"/>
      <c r="G237" s="70"/>
      <c r="H237" s="15">
        <f t="shared" si="111"/>
        <v>2</v>
      </c>
      <c r="I237" s="3">
        <v>1</v>
      </c>
      <c r="J237" s="12">
        <v>1</v>
      </c>
      <c r="K237" s="70"/>
      <c r="L237" s="18">
        <f t="shared" si="100"/>
        <v>0</v>
      </c>
      <c r="M237" s="3"/>
      <c r="N237" s="62"/>
      <c r="O237" s="70"/>
      <c r="P237" s="15">
        <f t="shared" si="118"/>
        <v>0</v>
      </c>
      <c r="Q237" s="3"/>
      <c r="R237" s="12"/>
      <c r="S237" s="93"/>
    </row>
    <row r="238" spans="1:19" x14ac:dyDescent="0.4">
      <c r="A238" s="26"/>
      <c r="B238" s="24" t="s">
        <v>139</v>
      </c>
      <c r="C238" s="48">
        <f t="shared" si="124"/>
        <v>2</v>
      </c>
      <c r="D238" s="37">
        <f t="shared" si="117"/>
        <v>0</v>
      </c>
      <c r="E238" s="3"/>
      <c r="F238" s="12"/>
      <c r="G238" s="70"/>
      <c r="H238" s="15">
        <f t="shared" si="111"/>
        <v>1</v>
      </c>
      <c r="I238" s="3">
        <v>1</v>
      </c>
      <c r="J238" s="12"/>
      <c r="K238" s="70"/>
      <c r="L238" s="18">
        <f t="shared" si="100"/>
        <v>1</v>
      </c>
      <c r="M238" s="3">
        <v>1</v>
      </c>
      <c r="N238" s="62"/>
      <c r="O238" s="70"/>
      <c r="P238" s="15">
        <f t="shared" si="118"/>
        <v>0</v>
      </c>
      <c r="Q238" s="3"/>
      <c r="R238" s="12"/>
      <c r="S238" s="93"/>
    </row>
    <row r="239" spans="1:19" x14ac:dyDescent="0.4">
      <c r="A239" s="26"/>
      <c r="B239" s="24" t="s">
        <v>269</v>
      </c>
      <c r="C239" s="48">
        <f t="shared" si="124"/>
        <v>1</v>
      </c>
      <c r="D239" s="37">
        <f t="shared" si="117"/>
        <v>0</v>
      </c>
      <c r="E239" s="3"/>
      <c r="F239" s="12"/>
      <c r="G239" s="70"/>
      <c r="H239" s="15">
        <f t="shared" si="111"/>
        <v>0</v>
      </c>
      <c r="I239" s="3"/>
      <c r="J239" s="12"/>
      <c r="K239" s="70"/>
      <c r="L239" s="18">
        <f t="shared" si="100"/>
        <v>1</v>
      </c>
      <c r="M239" s="3"/>
      <c r="N239" s="62">
        <v>1</v>
      </c>
      <c r="O239" s="70"/>
      <c r="P239" s="15">
        <f t="shared" si="118"/>
        <v>0</v>
      </c>
      <c r="Q239" s="3"/>
      <c r="R239" s="12"/>
      <c r="S239" s="93"/>
    </row>
    <row r="240" spans="1:19" x14ac:dyDescent="0.4">
      <c r="A240" s="26"/>
      <c r="B240" s="24" t="s">
        <v>95</v>
      </c>
      <c r="C240" s="48">
        <f t="shared" si="124"/>
        <v>38</v>
      </c>
      <c r="D240" s="37">
        <f t="shared" si="117"/>
        <v>0</v>
      </c>
      <c r="E240" s="3"/>
      <c r="F240" s="12"/>
      <c r="G240" s="70"/>
      <c r="H240" s="15">
        <f t="shared" si="111"/>
        <v>3</v>
      </c>
      <c r="I240" s="3">
        <v>2</v>
      </c>
      <c r="J240" s="12">
        <v>1</v>
      </c>
      <c r="K240" s="70"/>
      <c r="L240" s="18">
        <f t="shared" si="100"/>
        <v>35</v>
      </c>
      <c r="M240" s="3">
        <v>14</v>
      </c>
      <c r="N240" s="62">
        <v>21</v>
      </c>
      <c r="O240" s="70"/>
      <c r="P240" s="15">
        <f t="shared" si="118"/>
        <v>0</v>
      </c>
      <c r="Q240" s="3"/>
      <c r="R240" s="12"/>
      <c r="S240" s="93"/>
    </row>
    <row r="241" spans="1:19" x14ac:dyDescent="0.4">
      <c r="A241" s="26"/>
      <c r="B241" s="24" t="s">
        <v>96</v>
      </c>
      <c r="C241" s="48">
        <f t="shared" si="124"/>
        <v>4</v>
      </c>
      <c r="D241" s="37">
        <f t="shared" si="117"/>
        <v>0</v>
      </c>
      <c r="E241" s="3"/>
      <c r="F241" s="12"/>
      <c r="G241" s="70"/>
      <c r="H241" s="15">
        <f t="shared" si="111"/>
        <v>2</v>
      </c>
      <c r="I241" s="3">
        <v>2</v>
      </c>
      <c r="J241" s="12"/>
      <c r="K241" s="70"/>
      <c r="L241" s="18">
        <f t="shared" si="100"/>
        <v>2</v>
      </c>
      <c r="M241" s="3">
        <v>1</v>
      </c>
      <c r="N241" s="62">
        <v>1</v>
      </c>
      <c r="O241" s="70"/>
      <c r="P241" s="15">
        <f t="shared" si="118"/>
        <v>0</v>
      </c>
      <c r="Q241" s="3"/>
      <c r="R241" s="12"/>
      <c r="S241" s="93"/>
    </row>
    <row r="242" spans="1:19" x14ac:dyDescent="0.4">
      <c r="A242" s="26"/>
      <c r="B242" s="24" t="s">
        <v>262</v>
      </c>
      <c r="C242" s="48">
        <f t="shared" si="124"/>
        <v>1</v>
      </c>
      <c r="D242" s="37">
        <f t="shared" si="117"/>
        <v>0</v>
      </c>
      <c r="E242" s="3"/>
      <c r="F242" s="12"/>
      <c r="G242" s="70"/>
      <c r="H242" s="15">
        <f t="shared" si="111"/>
        <v>1</v>
      </c>
      <c r="I242" s="3"/>
      <c r="J242" s="12">
        <v>1</v>
      </c>
      <c r="K242" s="70"/>
      <c r="L242" s="18">
        <f t="shared" si="100"/>
        <v>0</v>
      </c>
      <c r="M242" s="3"/>
      <c r="N242" s="62"/>
      <c r="O242" s="70"/>
      <c r="P242" s="15">
        <f t="shared" si="118"/>
        <v>0</v>
      </c>
      <c r="Q242" s="3"/>
      <c r="R242" s="12"/>
      <c r="S242" s="93"/>
    </row>
    <row r="243" spans="1:19" x14ac:dyDescent="0.4">
      <c r="A243" s="26"/>
      <c r="B243" s="24" t="s">
        <v>329</v>
      </c>
      <c r="C243" s="48">
        <f t="shared" si="124"/>
        <v>43</v>
      </c>
      <c r="D243" s="37">
        <f t="shared" si="117"/>
        <v>0</v>
      </c>
      <c r="E243" s="3"/>
      <c r="F243" s="12"/>
      <c r="G243" s="70"/>
      <c r="H243" s="15">
        <f t="shared" si="111"/>
        <v>6</v>
      </c>
      <c r="I243" s="3">
        <v>4</v>
      </c>
      <c r="J243" s="12">
        <v>2</v>
      </c>
      <c r="K243" s="70"/>
      <c r="L243" s="18">
        <f t="shared" si="100"/>
        <v>37</v>
      </c>
      <c r="M243" s="3">
        <v>18</v>
      </c>
      <c r="N243" s="62">
        <v>19</v>
      </c>
      <c r="O243" s="70"/>
      <c r="P243" s="15">
        <f t="shared" si="118"/>
        <v>0</v>
      </c>
      <c r="Q243" s="3"/>
      <c r="R243" s="12"/>
      <c r="S243" s="93"/>
    </row>
    <row r="244" spans="1:19" x14ac:dyDescent="0.4">
      <c r="A244" s="26"/>
      <c r="B244" s="24" t="s">
        <v>314</v>
      </c>
      <c r="C244" s="48">
        <f t="shared" ref="C244" si="125">D244+H244+L244+P244</f>
        <v>1</v>
      </c>
      <c r="D244" s="37">
        <f t="shared" ref="D244" si="126">E244+F244+G244</f>
        <v>0</v>
      </c>
      <c r="E244" s="3"/>
      <c r="F244" s="12"/>
      <c r="G244" s="70"/>
      <c r="H244" s="15">
        <f t="shared" ref="H244" si="127">I244+J244+K244</f>
        <v>0</v>
      </c>
      <c r="I244" s="3"/>
      <c r="J244" s="12"/>
      <c r="K244" s="70"/>
      <c r="L244" s="18">
        <f t="shared" ref="L244" si="128">M244+N244+O244</f>
        <v>1</v>
      </c>
      <c r="M244" s="3">
        <v>1</v>
      </c>
      <c r="N244" s="62"/>
      <c r="O244" s="70"/>
      <c r="P244" s="15">
        <f t="shared" ref="P244" si="129">Q244+R244+S244</f>
        <v>0</v>
      </c>
      <c r="Q244" s="3"/>
      <c r="R244" s="12"/>
      <c r="S244" s="93"/>
    </row>
    <row r="245" spans="1:19" x14ac:dyDescent="0.4">
      <c r="A245" s="26"/>
      <c r="B245" s="24" t="s">
        <v>195</v>
      </c>
      <c r="C245" s="48">
        <f t="shared" si="124"/>
        <v>1</v>
      </c>
      <c r="D245" s="37">
        <f t="shared" si="117"/>
        <v>0</v>
      </c>
      <c r="E245" s="3"/>
      <c r="F245" s="12"/>
      <c r="G245" s="70"/>
      <c r="H245" s="15">
        <f t="shared" si="111"/>
        <v>0</v>
      </c>
      <c r="I245" s="3"/>
      <c r="J245" s="12"/>
      <c r="K245" s="70"/>
      <c r="L245" s="18">
        <f t="shared" si="100"/>
        <v>1</v>
      </c>
      <c r="M245" s="3"/>
      <c r="N245" s="62">
        <v>1</v>
      </c>
      <c r="O245" s="70"/>
      <c r="P245" s="15">
        <f t="shared" si="118"/>
        <v>0</v>
      </c>
      <c r="Q245" s="3"/>
      <c r="R245" s="12"/>
      <c r="S245" s="93"/>
    </row>
    <row r="246" spans="1:19" x14ac:dyDescent="0.4">
      <c r="A246" s="26"/>
      <c r="B246" s="24" t="s">
        <v>315</v>
      </c>
      <c r="C246" s="48">
        <f t="shared" ref="C246" si="130">D246+H246+L246+P246</f>
        <v>1</v>
      </c>
      <c r="D246" s="37">
        <f t="shared" ref="D246" si="131">E246+F246+G246</f>
        <v>0</v>
      </c>
      <c r="E246" s="3"/>
      <c r="F246" s="12"/>
      <c r="G246" s="70"/>
      <c r="H246" s="15">
        <f t="shared" ref="H246" si="132">I246+J246+K246</f>
        <v>1</v>
      </c>
      <c r="I246" s="3"/>
      <c r="J246" s="12">
        <v>1</v>
      </c>
      <c r="K246" s="70"/>
      <c r="L246" s="18">
        <f t="shared" ref="L246" si="133">M246+N246+O246</f>
        <v>0</v>
      </c>
      <c r="M246" s="3"/>
      <c r="N246" s="62"/>
      <c r="O246" s="70"/>
      <c r="P246" s="15">
        <f t="shared" ref="P246" si="134">Q246+R246+S246</f>
        <v>0</v>
      </c>
      <c r="Q246" s="3"/>
      <c r="R246" s="12"/>
      <c r="S246" s="93"/>
    </row>
    <row r="247" spans="1:19" x14ac:dyDescent="0.4">
      <c r="A247" s="26"/>
      <c r="B247" s="24" t="s">
        <v>330</v>
      </c>
      <c r="C247" s="48">
        <f t="shared" si="124"/>
        <v>2</v>
      </c>
      <c r="D247" s="37">
        <f t="shared" si="117"/>
        <v>0</v>
      </c>
      <c r="E247" s="3"/>
      <c r="F247" s="12"/>
      <c r="G247" s="70"/>
      <c r="H247" s="15">
        <f t="shared" si="111"/>
        <v>0</v>
      </c>
      <c r="I247" s="3"/>
      <c r="J247" s="12"/>
      <c r="K247" s="70"/>
      <c r="L247" s="18">
        <f t="shared" si="100"/>
        <v>2</v>
      </c>
      <c r="M247" s="3">
        <v>1</v>
      </c>
      <c r="N247" s="62">
        <v>1</v>
      </c>
      <c r="O247" s="70"/>
      <c r="P247" s="15">
        <f t="shared" si="118"/>
        <v>0</v>
      </c>
      <c r="Q247" s="3"/>
      <c r="R247" s="12"/>
      <c r="S247" s="93"/>
    </row>
    <row r="248" spans="1:19" ht="19.5" thickBot="1" x14ac:dyDescent="0.45">
      <c r="A248" s="26"/>
      <c r="B248" s="25" t="s">
        <v>331</v>
      </c>
      <c r="C248" s="49">
        <f t="shared" si="124"/>
        <v>1</v>
      </c>
      <c r="D248" s="38">
        <f t="shared" si="117"/>
        <v>0</v>
      </c>
      <c r="E248" s="20"/>
      <c r="F248" s="21"/>
      <c r="G248" s="71"/>
      <c r="H248" s="19">
        <f t="shared" si="111"/>
        <v>0</v>
      </c>
      <c r="I248" s="20"/>
      <c r="J248" s="21"/>
      <c r="K248" s="71"/>
      <c r="L248" s="22">
        <f t="shared" si="100"/>
        <v>1</v>
      </c>
      <c r="M248" s="20">
        <v>1</v>
      </c>
      <c r="N248" s="63"/>
      <c r="O248" s="71"/>
      <c r="P248" s="19">
        <f t="shared" si="118"/>
        <v>0</v>
      </c>
      <c r="Q248" s="20"/>
      <c r="R248" s="21"/>
      <c r="S248" s="89"/>
    </row>
    <row r="249" spans="1:19" ht="20.25" thickTop="1" thickBot="1" x14ac:dyDescent="0.45">
      <c r="A249" s="117" t="s">
        <v>98</v>
      </c>
      <c r="B249" s="118"/>
      <c r="C249" s="46">
        <f t="shared" si="124"/>
        <v>17</v>
      </c>
      <c r="D249" s="35">
        <f t="shared" si="117"/>
        <v>0</v>
      </c>
      <c r="E249" s="7">
        <f>SUM(E250:E254)</f>
        <v>0</v>
      </c>
      <c r="F249" s="10">
        <f>SUM(F250:F254)</f>
        <v>0</v>
      </c>
      <c r="G249" s="68">
        <f t="shared" ref="G249" si="135">SUM(G250:G254)</f>
        <v>0</v>
      </c>
      <c r="H249" s="13">
        <f t="shared" si="111"/>
        <v>2</v>
      </c>
      <c r="I249" s="7">
        <f t="shared" ref="I249:K249" si="136">SUM(I250:I254)</f>
        <v>1</v>
      </c>
      <c r="J249" s="10">
        <f t="shared" si="136"/>
        <v>1</v>
      </c>
      <c r="K249" s="68">
        <f t="shared" si="136"/>
        <v>0</v>
      </c>
      <c r="L249" s="16">
        <f t="shared" si="100"/>
        <v>15</v>
      </c>
      <c r="M249" s="7">
        <f t="shared" ref="M249:O249" si="137">SUM(M250:M254)</f>
        <v>8</v>
      </c>
      <c r="N249" s="60">
        <f t="shared" si="137"/>
        <v>7</v>
      </c>
      <c r="O249" s="68">
        <f t="shared" si="137"/>
        <v>0</v>
      </c>
      <c r="P249" s="13">
        <f t="shared" si="118"/>
        <v>0</v>
      </c>
      <c r="Q249" s="7">
        <f t="shared" ref="Q249:S249" si="138">SUM(Q250:Q254)</f>
        <v>0</v>
      </c>
      <c r="R249" s="10">
        <f t="shared" si="138"/>
        <v>0</v>
      </c>
      <c r="S249" s="91">
        <f t="shared" si="138"/>
        <v>0</v>
      </c>
    </row>
    <row r="250" spans="1:19" ht="19.5" thickTop="1" x14ac:dyDescent="0.4">
      <c r="A250" s="26"/>
      <c r="B250" s="23" t="s">
        <v>317</v>
      </c>
      <c r="C250" s="47">
        <f t="shared" si="124"/>
        <v>1</v>
      </c>
      <c r="D250" s="36">
        <f t="shared" si="117"/>
        <v>0</v>
      </c>
      <c r="E250" s="4"/>
      <c r="F250" s="11"/>
      <c r="G250" s="69"/>
      <c r="H250" s="14">
        <f t="shared" si="111"/>
        <v>0</v>
      </c>
      <c r="I250" s="4"/>
      <c r="J250" s="11"/>
      <c r="K250" s="69"/>
      <c r="L250" s="17">
        <f t="shared" si="100"/>
        <v>1</v>
      </c>
      <c r="M250" s="4">
        <v>1</v>
      </c>
      <c r="N250" s="61"/>
      <c r="O250" s="69"/>
      <c r="P250" s="14">
        <f t="shared" si="118"/>
        <v>0</v>
      </c>
      <c r="Q250" s="4"/>
      <c r="R250" s="11"/>
      <c r="S250" s="92"/>
    </row>
    <row r="251" spans="1:19" x14ac:dyDescent="0.4">
      <c r="A251" s="26"/>
      <c r="B251" s="24" t="s">
        <v>316</v>
      </c>
      <c r="C251" s="47">
        <f t="shared" si="124"/>
        <v>8</v>
      </c>
      <c r="D251" s="36">
        <f t="shared" si="117"/>
        <v>0</v>
      </c>
      <c r="E251" s="3"/>
      <c r="F251" s="12"/>
      <c r="G251" s="70"/>
      <c r="H251" s="14">
        <f t="shared" si="111"/>
        <v>1</v>
      </c>
      <c r="I251" s="3"/>
      <c r="J251" s="12">
        <v>1</v>
      </c>
      <c r="K251" s="70"/>
      <c r="L251" s="17">
        <f t="shared" si="100"/>
        <v>7</v>
      </c>
      <c r="M251" s="3">
        <v>4</v>
      </c>
      <c r="N251" s="62">
        <v>3</v>
      </c>
      <c r="O251" s="70"/>
      <c r="P251" s="14">
        <f t="shared" si="118"/>
        <v>0</v>
      </c>
      <c r="Q251" s="3"/>
      <c r="R251" s="12"/>
      <c r="S251" s="93"/>
    </row>
    <row r="252" spans="1:19" x14ac:dyDescent="0.4">
      <c r="A252" s="26"/>
      <c r="B252" s="24" t="s">
        <v>196</v>
      </c>
      <c r="C252" s="47">
        <f t="shared" si="124"/>
        <v>3</v>
      </c>
      <c r="D252" s="36">
        <f t="shared" si="117"/>
        <v>0</v>
      </c>
      <c r="E252" s="3"/>
      <c r="F252" s="12"/>
      <c r="G252" s="70"/>
      <c r="H252" s="14">
        <f t="shared" si="111"/>
        <v>1</v>
      </c>
      <c r="I252" s="3">
        <v>1</v>
      </c>
      <c r="J252" s="12"/>
      <c r="K252" s="70"/>
      <c r="L252" s="17">
        <f t="shared" si="100"/>
        <v>2</v>
      </c>
      <c r="M252" s="3">
        <v>1</v>
      </c>
      <c r="N252" s="62">
        <v>1</v>
      </c>
      <c r="O252" s="70"/>
      <c r="P252" s="14">
        <f t="shared" si="118"/>
        <v>0</v>
      </c>
      <c r="Q252" s="3"/>
      <c r="R252" s="12"/>
      <c r="S252" s="93"/>
    </row>
    <row r="253" spans="1:19" x14ac:dyDescent="0.4">
      <c r="A253" s="26"/>
      <c r="B253" s="24" t="s">
        <v>99</v>
      </c>
      <c r="C253" s="47">
        <f t="shared" si="124"/>
        <v>2</v>
      </c>
      <c r="D253" s="36">
        <f t="shared" si="117"/>
        <v>0</v>
      </c>
      <c r="E253" s="3"/>
      <c r="F253" s="12"/>
      <c r="G253" s="70"/>
      <c r="H253" s="14">
        <f t="shared" si="111"/>
        <v>0</v>
      </c>
      <c r="I253" s="3"/>
      <c r="J253" s="12"/>
      <c r="K253" s="70"/>
      <c r="L253" s="17">
        <f t="shared" si="100"/>
        <v>2</v>
      </c>
      <c r="M253" s="3">
        <v>1</v>
      </c>
      <c r="N253" s="62">
        <v>1</v>
      </c>
      <c r="O253" s="70"/>
      <c r="P253" s="14">
        <f t="shared" si="118"/>
        <v>0</v>
      </c>
      <c r="Q253" s="3"/>
      <c r="R253" s="12"/>
      <c r="S253" s="93"/>
    </row>
    <row r="254" spans="1:19" ht="19.5" thickBot="1" x14ac:dyDescent="0.45">
      <c r="A254" s="26"/>
      <c r="B254" s="25" t="s">
        <v>100</v>
      </c>
      <c r="C254" s="49">
        <f t="shared" si="124"/>
        <v>3</v>
      </c>
      <c r="D254" s="38">
        <f t="shared" si="117"/>
        <v>0</v>
      </c>
      <c r="E254" s="20"/>
      <c r="F254" s="21"/>
      <c r="G254" s="71"/>
      <c r="H254" s="19">
        <f t="shared" si="111"/>
        <v>0</v>
      </c>
      <c r="I254" s="20"/>
      <c r="J254" s="21"/>
      <c r="K254" s="71"/>
      <c r="L254" s="22">
        <f t="shared" si="100"/>
        <v>3</v>
      </c>
      <c r="M254" s="20">
        <v>1</v>
      </c>
      <c r="N254" s="63">
        <v>2</v>
      </c>
      <c r="O254" s="71"/>
      <c r="P254" s="19">
        <f t="shared" si="118"/>
        <v>0</v>
      </c>
      <c r="Q254" s="20"/>
      <c r="R254" s="21"/>
      <c r="S254" s="89"/>
    </row>
    <row r="255" spans="1:19" ht="20.25" thickTop="1" thickBot="1" x14ac:dyDescent="0.45">
      <c r="A255" s="117" t="s">
        <v>101</v>
      </c>
      <c r="B255" s="118"/>
      <c r="C255" s="46">
        <f t="shared" si="124"/>
        <v>10</v>
      </c>
      <c r="D255" s="35">
        <f t="shared" si="117"/>
        <v>4</v>
      </c>
      <c r="E255" s="7">
        <f>SUM(E256:E259)</f>
        <v>4</v>
      </c>
      <c r="F255" s="10">
        <f>SUM(F256:F259)</f>
        <v>0</v>
      </c>
      <c r="G255" s="68">
        <f t="shared" ref="G255" si="139">SUM(G256:G259)</f>
        <v>0</v>
      </c>
      <c r="H255" s="13">
        <f t="shared" si="111"/>
        <v>3</v>
      </c>
      <c r="I255" s="7">
        <f t="shared" ref="I255:K255" si="140">SUM(I256:I259)</f>
        <v>2</v>
      </c>
      <c r="J255" s="10">
        <f t="shared" si="140"/>
        <v>1</v>
      </c>
      <c r="K255" s="68">
        <f t="shared" si="140"/>
        <v>0</v>
      </c>
      <c r="L255" s="16">
        <f t="shared" si="100"/>
        <v>3</v>
      </c>
      <c r="M255" s="7">
        <f t="shared" ref="M255:O255" si="141">SUM(M256:M259)</f>
        <v>3</v>
      </c>
      <c r="N255" s="60">
        <f t="shared" si="141"/>
        <v>0</v>
      </c>
      <c r="O255" s="68">
        <f t="shared" si="141"/>
        <v>0</v>
      </c>
      <c r="P255" s="13">
        <f t="shared" si="118"/>
        <v>0</v>
      </c>
      <c r="Q255" s="7">
        <f>SUM(S255:T255)</f>
        <v>0</v>
      </c>
      <c r="R255" s="87">
        <f>SUM(S255:T255)</f>
        <v>0</v>
      </c>
      <c r="S255" s="91">
        <f>SUM(T255:U255)</f>
        <v>0</v>
      </c>
    </row>
    <row r="256" spans="1:19" ht="19.5" thickTop="1" x14ac:dyDescent="0.4">
      <c r="A256" s="26"/>
      <c r="B256" s="23" t="s">
        <v>238</v>
      </c>
      <c r="C256" s="47">
        <f t="shared" si="124"/>
        <v>1</v>
      </c>
      <c r="D256" s="36">
        <f t="shared" si="117"/>
        <v>0</v>
      </c>
      <c r="E256" s="4"/>
      <c r="F256" s="11"/>
      <c r="G256" s="69"/>
      <c r="H256" s="14">
        <f t="shared" si="111"/>
        <v>1</v>
      </c>
      <c r="I256" s="4"/>
      <c r="J256" s="11">
        <v>1</v>
      </c>
      <c r="K256" s="69"/>
      <c r="L256" s="17">
        <f t="shared" si="100"/>
        <v>0</v>
      </c>
      <c r="M256" s="4"/>
      <c r="N256" s="61"/>
      <c r="O256" s="69"/>
      <c r="P256" s="14">
        <f t="shared" si="118"/>
        <v>0</v>
      </c>
      <c r="Q256" s="4"/>
      <c r="R256" s="11"/>
      <c r="S256" s="92"/>
    </row>
    <row r="257" spans="1:19" x14ac:dyDescent="0.4">
      <c r="A257" s="26"/>
      <c r="B257" s="24" t="s">
        <v>239</v>
      </c>
      <c r="C257" s="48">
        <f t="shared" si="124"/>
        <v>1</v>
      </c>
      <c r="D257" s="37">
        <f t="shared" si="117"/>
        <v>0</v>
      </c>
      <c r="E257" s="3"/>
      <c r="F257" s="12"/>
      <c r="G257" s="70"/>
      <c r="H257" s="15">
        <f t="shared" si="111"/>
        <v>1</v>
      </c>
      <c r="I257" s="3">
        <v>1</v>
      </c>
      <c r="J257" s="12"/>
      <c r="K257" s="70"/>
      <c r="L257" s="18">
        <f t="shared" si="100"/>
        <v>0</v>
      </c>
      <c r="M257" s="3"/>
      <c r="N257" s="62"/>
      <c r="O257" s="70"/>
      <c r="P257" s="15">
        <f t="shared" si="118"/>
        <v>0</v>
      </c>
      <c r="Q257" s="3"/>
      <c r="R257" s="12"/>
      <c r="S257" s="93"/>
    </row>
    <row r="258" spans="1:19" x14ac:dyDescent="0.4">
      <c r="A258" s="26"/>
      <c r="B258" s="24" t="s">
        <v>237</v>
      </c>
      <c r="C258" s="48">
        <f t="shared" si="124"/>
        <v>7</v>
      </c>
      <c r="D258" s="37">
        <f t="shared" si="117"/>
        <v>3</v>
      </c>
      <c r="E258" s="3">
        <v>3</v>
      </c>
      <c r="F258" s="12"/>
      <c r="G258" s="70"/>
      <c r="H258" s="15">
        <f t="shared" si="111"/>
        <v>1</v>
      </c>
      <c r="I258" s="3">
        <v>1</v>
      </c>
      <c r="J258" s="12"/>
      <c r="K258" s="70"/>
      <c r="L258" s="18">
        <f t="shared" si="100"/>
        <v>3</v>
      </c>
      <c r="M258" s="3">
        <v>3</v>
      </c>
      <c r="N258" s="62"/>
      <c r="O258" s="70"/>
      <c r="P258" s="15">
        <f t="shared" si="118"/>
        <v>0</v>
      </c>
      <c r="Q258" s="3"/>
      <c r="R258" s="12"/>
      <c r="S258" s="93"/>
    </row>
    <row r="259" spans="1:19" ht="19.5" thickBot="1" x14ac:dyDescent="0.45">
      <c r="A259" s="26"/>
      <c r="B259" s="25" t="s">
        <v>101</v>
      </c>
      <c r="C259" s="49">
        <f t="shared" si="124"/>
        <v>1</v>
      </c>
      <c r="D259" s="38">
        <f t="shared" si="117"/>
        <v>1</v>
      </c>
      <c r="E259" s="20">
        <v>1</v>
      </c>
      <c r="F259" s="21"/>
      <c r="G259" s="71"/>
      <c r="H259" s="19">
        <f t="shared" si="111"/>
        <v>0</v>
      </c>
      <c r="I259" s="20"/>
      <c r="J259" s="21"/>
      <c r="K259" s="71"/>
      <c r="L259" s="22">
        <f t="shared" si="100"/>
        <v>0</v>
      </c>
      <c r="M259" s="20"/>
      <c r="N259" s="63"/>
      <c r="O259" s="71"/>
      <c r="P259" s="19">
        <f t="shared" si="118"/>
        <v>0</v>
      </c>
      <c r="Q259" s="20"/>
      <c r="R259" s="21"/>
      <c r="S259" s="89"/>
    </row>
    <row r="260" spans="1:19" ht="20.25" thickTop="1" thickBot="1" x14ac:dyDescent="0.45">
      <c r="A260" s="117" t="s">
        <v>215</v>
      </c>
      <c r="B260" s="118"/>
      <c r="C260" s="46">
        <f>D260+H260+L260+P260</f>
        <v>4</v>
      </c>
      <c r="D260" s="35">
        <f t="shared" si="117"/>
        <v>0</v>
      </c>
      <c r="E260" s="7">
        <f t="shared" ref="E260:G260" si="142">SUM(E261:E264)</f>
        <v>0</v>
      </c>
      <c r="F260" s="10">
        <f t="shared" si="142"/>
        <v>0</v>
      </c>
      <c r="G260" s="68">
        <f t="shared" si="142"/>
        <v>0</v>
      </c>
      <c r="H260" s="13">
        <f t="shared" ref="H260:H264" si="143">I260+J260+K260</f>
        <v>3</v>
      </c>
      <c r="I260" s="7">
        <f t="shared" ref="I260:K260" si="144">SUM(I261:I264)</f>
        <v>3</v>
      </c>
      <c r="J260" s="10">
        <f t="shared" si="144"/>
        <v>0</v>
      </c>
      <c r="K260" s="68">
        <f t="shared" si="144"/>
        <v>0</v>
      </c>
      <c r="L260" s="16">
        <f t="shared" si="100"/>
        <v>1</v>
      </c>
      <c r="M260" s="7">
        <f t="shared" ref="M260" si="145">SUM(M261:M264)</f>
        <v>0</v>
      </c>
      <c r="N260" s="60">
        <f>SUM(N261:N264)</f>
        <v>1</v>
      </c>
      <c r="O260" s="68">
        <f t="shared" ref="O260" si="146">SUM(O261:O264)</f>
        <v>0</v>
      </c>
      <c r="P260" s="13">
        <f t="shared" si="118"/>
        <v>0</v>
      </c>
      <c r="Q260" s="7">
        <f t="shared" ref="Q260:S260" si="147">SUM(Q261:Q264)</f>
        <v>0</v>
      </c>
      <c r="R260" s="10">
        <f t="shared" si="147"/>
        <v>0</v>
      </c>
      <c r="S260" s="91">
        <f t="shared" si="147"/>
        <v>0</v>
      </c>
    </row>
    <row r="261" spans="1:19" ht="19.5" thickTop="1" x14ac:dyDescent="0.4">
      <c r="A261" s="26"/>
      <c r="B261" s="2" t="s">
        <v>216</v>
      </c>
      <c r="C261" s="45">
        <f>D261+H261+L261+P261</f>
        <v>1</v>
      </c>
      <c r="D261" s="39">
        <f t="shared" si="117"/>
        <v>0</v>
      </c>
      <c r="E261" s="29"/>
      <c r="F261" s="51"/>
      <c r="G261" s="72"/>
      <c r="H261" s="31">
        <f t="shared" si="143"/>
        <v>1</v>
      </c>
      <c r="I261" s="29">
        <v>1</v>
      </c>
      <c r="J261" s="51"/>
      <c r="K261" s="72"/>
      <c r="L261" s="53">
        <f t="shared" si="100"/>
        <v>0</v>
      </c>
      <c r="M261" s="29"/>
      <c r="N261" s="64"/>
      <c r="O261" s="72"/>
      <c r="P261" s="31">
        <f t="shared" si="118"/>
        <v>0</v>
      </c>
      <c r="Q261" s="29"/>
      <c r="R261" s="51"/>
      <c r="S261" s="94"/>
    </row>
    <row r="262" spans="1:19" x14ac:dyDescent="0.4">
      <c r="A262" s="26"/>
      <c r="B262" s="57" t="s">
        <v>318</v>
      </c>
      <c r="C262" s="48">
        <f t="shared" ref="C262" si="148">D262+H262+L262+P262</f>
        <v>1</v>
      </c>
      <c r="D262" s="37">
        <f t="shared" si="117"/>
        <v>0</v>
      </c>
      <c r="E262" s="3"/>
      <c r="F262" s="12"/>
      <c r="G262" s="70"/>
      <c r="H262" s="15">
        <f t="shared" ref="H262" si="149">I262+J262+K262</f>
        <v>0</v>
      </c>
      <c r="I262" s="3"/>
      <c r="J262" s="12"/>
      <c r="K262" s="70"/>
      <c r="L262" s="18">
        <f t="shared" si="100"/>
        <v>1</v>
      </c>
      <c r="M262" s="3"/>
      <c r="N262" s="62">
        <v>1</v>
      </c>
      <c r="O262" s="70"/>
      <c r="P262" s="15">
        <f t="shared" si="118"/>
        <v>0</v>
      </c>
      <c r="Q262" s="3"/>
      <c r="R262" s="12"/>
      <c r="S262" s="93"/>
    </row>
    <row r="263" spans="1:19" x14ac:dyDescent="0.4">
      <c r="A263" s="26"/>
      <c r="B263" s="57" t="s">
        <v>332</v>
      </c>
      <c r="C263" s="48">
        <f t="shared" ref="C263" si="150">D263+H263+L263+P263</f>
        <v>1</v>
      </c>
      <c r="D263" s="37">
        <f t="shared" ref="D263" si="151">E263+F263+G263</f>
        <v>0</v>
      </c>
      <c r="E263" s="3"/>
      <c r="F263" s="12"/>
      <c r="G263" s="70"/>
      <c r="H263" s="15">
        <f t="shared" si="143"/>
        <v>1</v>
      </c>
      <c r="I263" s="3">
        <v>1</v>
      </c>
      <c r="J263" s="12"/>
      <c r="K263" s="70"/>
      <c r="L263" s="18">
        <f t="shared" ref="L263" si="152">M263+N263+O263</f>
        <v>0</v>
      </c>
      <c r="M263" s="3"/>
      <c r="N263" s="62"/>
      <c r="O263" s="70"/>
      <c r="P263" s="15">
        <f t="shared" ref="P263" si="153">Q263+R263+S263</f>
        <v>0</v>
      </c>
      <c r="Q263" s="3"/>
      <c r="R263" s="12"/>
      <c r="S263" s="93"/>
    </row>
    <row r="264" spans="1:19" ht="19.5" thickBot="1" x14ac:dyDescent="0.45">
      <c r="A264" s="26"/>
      <c r="B264" t="s">
        <v>285</v>
      </c>
      <c r="C264" s="98">
        <f>D264+H264+L264+P264</f>
        <v>1</v>
      </c>
      <c r="D264" s="99">
        <f t="shared" si="117"/>
        <v>0</v>
      </c>
      <c r="E264" s="6"/>
      <c r="F264" s="9"/>
      <c r="G264" s="67"/>
      <c r="H264" s="100">
        <f t="shared" si="143"/>
        <v>1</v>
      </c>
      <c r="I264" s="6">
        <v>1</v>
      </c>
      <c r="J264" s="9"/>
      <c r="K264" s="67"/>
      <c r="L264" s="101">
        <f t="shared" si="100"/>
        <v>0</v>
      </c>
      <c r="M264" s="6"/>
      <c r="N264" s="59"/>
      <c r="O264" s="67"/>
      <c r="P264" s="100">
        <f t="shared" si="118"/>
        <v>0</v>
      </c>
      <c r="Q264" s="6"/>
      <c r="R264" s="9"/>
      <c r="S264" s="102"/>
    </row>
    <row r="265" spans="1:19" ht="20.25" thickTop="1" thickBot="1" x14ac:dyDescent="0.45">
      <c r="A265" s="117" t="s">
        <v>102</v>
      </c>
      <c r="B265" s="118"/>
      <c r="C265" s="46">
        <f t="shared" si="124"/>
        <v>41</v>
      </c>
      <c r="D265" s="35">
        <f t="shared" si="117"/>
        <v>0</v>
      </c>
      <c r="E265" s="7">
        <f>SUM(E266:E273)</f>
        <v>0</v>
      </c>
      <c r="F265" s="10">
        <f>SUM(F266:F273)</f>
        <v>0</v>
      </c>
      <c r="G265" s="68">
        <f t="shared" ref="G265" si="154">SUM(G266:G273)</f>
        <v>0</v>
      </c>
      <c r="H265" s="13">
        <f t="shared" ref="H265:H301" si="155">I265+J265+K265</f>
        <v>0</v>
      </c>
      <c r="I265" s="7">
        <f t="shared" ref="I265:K265" si="156">SUM(I266:I273)</f>
        <v>0</v>
      </c>
      <c r="J265" s="10">
        <f t="shared" si="156"/>
        <v>0</v>
      </c>
      <c r="K265" s="68">
        <f t="shared" si="156"/>
        <v>0</v>
      </c>
      <c r="L265" s="16">
        <f t="shared" si="100"/>
        <v>41</v>
      </c>
      <c r="M265" s="7">
        <f t="shared" ref="M265:O265" si="157">SUM(M266:M273)</f>
        <v>18</v>
      </c>
      <c r="N265" s="60">
        <f t="shared" si="157"/>
        <v>23</v>
      </c>
      <c r="O265" s="68">
        <f t="shared" si="157"/>
        <v>0</v>
      </c>
      <c r="P265" s="13">
        <f t="shared" si="118"/>
        <v>0</v>
      </c>
      <c r="Q265" s="7">
        <f t="shared" ref="Q265:S265" si="158">SUM(Q266:Q273)</f>
        <v>0</v>
      </c>
      <c r="R265" s="10">
        <f t="shared" si="158"/>
        <v>0</v>
      </c>
      <c r="S265" s="91">
        <f t="shared" si="158"/>
        <v>0</v>
      </c>
    </row>
    <row r="266" spans="1:19" ht="19.5" thickTop="1" x14ac:dyDescent="0.4">
      <c r="A266" s="26"/>
      <c r="B266" s="23" t="s">
        <v>103</v>
      </c>
      <c r="C266" s="47">
        <f t="shared" si="124"/>
        <v>1</v>
      </c>
      <c r="D266" s="36">
        <f t="shared" si="117"/>
        <v>0</v>
      </c>
      <c r="E266" s="4"/>
      <c r="F266" s="11"/>
      <c r="G266" s="69"/>
      <c r="H266" s="14">
        <f t="shared" si="155"/>
        <v>0</v>
      </c>
      <c r="I266" s="4"/>
      <c r="J266" s="11"/>
      <c r="K266" s="69"/>
      <c r="L266" s="17">
        <f t="shared" si="100"/>
        <v>1</v>
      </c>
      <c r="M266" s="4">
        <v>1</v>
      </c>
      <c r="N266" s="61"/>
      <c r="O266" s="69"/>
      <c r="P266" s="14">
        <f t="shared" si="118"/>
        <v>0</v>
      </c>
      <c r="Q266" s="4"/>
      <c r="R266" s="11"/>
      <c r="S266" s="92"/>
    </row>
    <row r="267" spans="1:19" x14ac:dyDescent="0.4">
      <c r="A267" s="26"/>
      <c r="B267" s="24" t="s">
        <v>104</v>
      </c>
      <c r="C267" s="48">
        <f t="shared" si="124"/>
        <v>30</v>
      </c>
      <c r="D267" s="37">
        <f t="shared" si="117"/>
        <v>0</v>
      </c>
      <c r="E267" s="3"/>
      <c r="F267" s="12"/>
      <c r="G267" s="70"/>
      <c r="H267" s="15">
        <f t="shared" si="155"/>
        <v>0</v>
      </c>
      <c r="I267" s="3"/>
      <c r="J267" s="12"/>
      <c r="K267" s="70"/>
      <c r="L267" s="18">
        <f t="shared" si="100"/>
        <v>30</v>
      </c>
      <c r="M267" s="3">
        <v>10</v>
      </c>
      <c r="N267" s="62">
        <v>20</v>
      </c>
      <c r="O267" s="70"/>
      <c r="P267" s="15">
        <f t="shared" si="118"/>
        <v>0</v>
      </c>
      <c r="Q267" s="3"/>
      <c r="R267" s="12"/>
      <c r="S267" s="93"/>
    </row>
    <row r="268" spans="1:19" x14ac:dyDescent="0.4">
      <c r="A268" s="26"/>
      <c r="B268" s="24" t="s">
        <v>197</v>
      </c>
      <c r="C268" s="48">
        <f t="shared" si="124"/>
        <v>1</v>
      </c>
      <c r="D268" s="37">
        <f t="shared" si="117"/>
        <v>0</v>
      </c>
      <c r="E268" s="3"/>
      <c r="F268" s="12"/>
      <c r="G268" s="70"/>
      <c r="H268" s="15">
        <f t="shared" si="155"/>
        <v>0</v>
      </c>
      <c r="I268" s="3"/>
      <c r="J268" s="12"/>
      <c r="K268" s="70"/>
      <c r="L268" s="18">
        <f t="shared" si="100"/>
        <v>1</v>
      </c>
      <c r="M268" s="3">
        <v>1</v>
      </c>
      <c r="N268" s="62"/>
      <c r="O268" s="70"/>
      <c r="P268" s="15">
        <f t="shared" si="118"/>
        <v>0</v>
      </c>
      <c r="Q268" s="3"/>
      <c r="R268" s="12"/>
      <c r="S268" s="93"/>
    </row>
    <row r="269" spans="1:19" x14ac:dyDescent="0.4">
      <c r="A269" s="26"/>
      <c r="B269" s="24" t="s">
        <v>105</v>
      </c>
      <c r="C269" s="48">
        <f t="shared" si="124"/>
        <v>1</v>
      </c>
      <c r="D269" s="37">
        <f t="shared" si="117"/>
        <v>0</v>
      </c>
      <c r="E269" s="3"/>
      <c r="F269" s="12"/>
      <c r="G269" s="70"/>
      <c r="H269" s="15">
        <f t="shared" si="155"/>
        <v>0</v>
      </c>
      <c r="I269" s="3"/>
      <c r="J269" s="12"/>
      <c r="K269" s="70"/>
      <c r="L269" s="18">
        <f t="shared" si="100"/>
        <v>1</v>
      </c>
      <c r="M269" s="3">
        <v>1</v>
      </c>
      <c r="N269" s="62"/>
      <c r="O269" s="70"/>
      <c r="P269" s="15">
        <f t="shared" si="118"/>
        <v>0</v>
      </c>
      <c r="Q269" s="3"/>
      <c r="R269" s="12"/>
      <c r="S269" s="93"/>
    </row>
    <row r="270" spans="1:19" x14ac:dyDescent="0.4">
      <c r="A270" s="26"/>
      <c r="B270" s="24" t="s">
        <v>198</v>
      </c>
      <c r="C270" s="48">
        <f t="shared" si="124"/>
        <v>1</v>
      </c>
      <c r="D270" s="37">
        <f t="shared" si="117"/>
        <v>0</v>
      </c>
      <c r="E270" s="3"/>
      <c r="F270" s="12"/>
      <c r="G270" s="70"/>
      <c r="H270" s="15">
        <f t="shared" si="155"/>
        <v>0</v>
      </c>
      <c r="I270" s="3"/>
      <c r="J270" s="12"/>
      <c r="K270" s="70"/>
      <c r="L270" s="18">
        <f t="shared" si="100"/>
        <v>1</v>
      </c>
      <c r="M270" s="3">
        <v>1</v>
      </c>
      <c r="N270" s="62"/>
      <c r="O270" s="70"/>
      <c r="P270" s="15">
        <f t="shared" si="118"/>
        <v>0</v>
      </c>
      <c r="Q270" s="3"/>
      <c r="R270" s="12"/>
      <c r="S270" s="93"/>
    </row>
    <row r="271" spans="1:19" x14ac:dyDescent="0.4">
      <c r="A271" s="26"/>
      <c r="B271" s="24" t="s">
        <v>106</v>
      </c>
      <c r="C271" s="48">
        <f t="shared" si="124"/>
        <v>5</v>
      </c>
      <c r="D271" s="37">
        <f t="shared" si="117"/>
        <v>0</v>
      </c>
      <c r="E271" s="3"/>
      <c r="F271" s="12"/>
      <c r="G271" s="70"/>
      <c r="H271" s="15">
        <f t="shared" si="155"/>
        <v>0</v>
      </c>
      <c r="I271" s="3"/>
      <c r="J271" s="12"/>
      <c r="K271" s="70"/>
      <c r="L271" s="18">
        <f t="shared" si="100"/>
        <v>5</v>
      </c>
      <c r="M271" s="3">
        <v>4</v>
      </c>
      <c r="N271" s="62">
        <v>1</v>
      </c>
      <c r="O271" s="70"/>
      <c r="P271" s="15">
        <f t="shared" si="118"/>
        <v>0</v>
      </c>
      <c r="Q271" s="3"/>
      <c r="R271" s="12"/>
      <c r="S271" s="93"/>
    </row>
    <row r="272" spans="1:19" x14ac:dyDescent="0.4">
      <c r="A272" s="26"/>
      <c r="B272" s="24" t="s">
        <v>253</v>
      </c>
      <c r="C272" s="48">
        <f t="shared" si="124"/>
        <v>1</v>
      </c>
      <c r="D272" s="37">
        <f t="shared" si="117"/>
        <v>0</v>
      </c>
      <c r="E272" s="3"/>
      <c r="F272" s="12"/>
      <c r="G272" s="70"/>
      <c r="H272" s="15">
        <f t="shared" si="155"/>
        <v>0</v>
      </c>
      <c r="I272" s="3"/>
      <c r="J272" s="12"/>
      <c r="K272" s="70"/>
      <c r="L272" s="18">
        <f t="shared" si="100"/>
        <v>1</v>
      </c>
      <c r="M272" s="3"/>
      <c r="N272" s="62">
        <v>1</v>
      </c>
      <c r="O272" s="70"/>
      <c r="P272" s="15">
        <f t="shared" si="118"/>
        <v>0</v>
      </c>
      <c r="Q272" s="3"/>
      <c r="R272" s="12"/>
      <c r="S272" s="93"/>
    </row>
    <row r="273" spans="1:19" ht="19.5" thickBot="1" x14ac:dyDescent="0.45">
      <c r="A273" s="26"/>
      <c r="B273" s="25" t="s">
        <v>254</v>
      </c>
      <c r="C273" s="49">
        <f t="shared" si="124"/>
        <v>1</v>
      </c>
      <c r="D273" s="38">
        <f t="shared" si="117"/>
        <v>0</v>
      </c>
      <c r="E273" s="20"/>
      <c r="F273" s="21"/>
      <c r="G273" s="71"/>
      <c r="H273" s="19">
        <f t="shared" si="155"/>
        <v>0</v>
      </c>
      <c r="I273" s="20"/>
      <c r="J273" s="21"/>
      <c r="K273" s="71"/>
      <c r="L273" s="22">
        <f t="shared" si="100"/>
        <v>1</v>
      </c>
      <c r="M273" s="20"/>
      <c r="N273" s="63">
        <v>1</v>
      </c>
      <c r="O273" s="71"/>
      <c r="P273" s="19">
        <f t="shared" si="118"/>
        <v>0</v>
      </c>
      <c r="Q273" s="20"/>
      <c r="R273" s="21"/>
      <c r="S273" s="89"/>
    </row>
    <row r="274" spans="1:19" ht="20.25" thickTop="1" thickBot="1" x14ac:dyDescent="0.45">
      <c r="A274" s="117" t="s">
        <v>107</v>
      </c>
      <c r="B274" s="118"/>
      <c r="C274" s="46">
        <f t="shared" si="124"/>
        <v>266</v>
      </c>
      <c r="D274" s="35">
        <f t="shared" si="117"/>
        <v>12</v>
      </c>
      <c r="E274" s="7">
        <f>E275</f>
        <v>10</v>
      </c>
      <c r="F274" s="10">
        <f>F275</f>
        <v>2</v>
      </c>
      <c r="G274" s="68">
        <f t="shared" ref="G274" si="159">G275</f>
        <v>0</v>
      </c>
      <c r="H274" s="13">
        <f t="shared" si="155"/>
        <v>29</v>
      </c>
      <c r="I274" s="7">
        <f t="shared" ref="I274:O274" si="160">I275</f>
        <v>21</v>
      </c>
      <c r="J274" s="10">
        <f t="shared" si="160"/>
        <v>7</v>
      </c>
      <c r="K274" s="68">
        <f t="shared" si="160"/>
        <v>1</v>
      </c>
      <c r="L274" s="16">
        <f t="shared" si="100"/>
        <v>222</v>
      </c>
      <c r="M274" s="7">
        <f t="shared" si="160"/>
        <v>124</v>
      </c>
      <c r="N274" s="60">
        <f t="shared" si="160"/>
        <v>97</v>
      </c>
      <c r="O274" s="68">
        <f t="shared" si="160"/>
        <v>1</v>
      </c>
      <c r="P274" s="13">
        <f t="shared" si="118"/>
        <v>3</v>
      </c>
      <c r="Q274" s="7">
        <f t="shared" ref="Q274:S274" si="161">Q275</f>
        <v>2</v>
      </c>
      <c r="R274" s="10">
        <f t="shared" si="161"/>
        <v>1</v>
      </c>
      <c r="S274" s="91">
        <f t="shared" si="161"/>
        <v>0</v>
      </c>
    </row>
    <row r="275" spans="1:19" ht="20.25" thickTop="1" thickBot="1" x14ac:dyDescent="0.45">
      <c r="A275" s="26"/>
      <c r="B275" s="2" t="s">
        <v>107</v>
      </c>
      <c r="C275" s="45">
        <f>D275+H275+L275+P275</f>
        <v>266</v>
      </c>
      <c r="D275" s="39">
        <f t="shared" si="117"/>
        <v>12</v>
      </c>
      <c r="E275" s="29">
        <v>10</v>
      </c>
      <c r="F275" s="51">
        <v>2</v>
      </c>
      <c r="G275" s="72"/>
      <c r="H275" s="31">
        <f t="shared" si="155"/>
        <v>29</v>
      </c>
      <c r="I275" s="29">
        <v>21</v>
      </c>
      <c r="J275" s="51">
        <v>7</v>
      </c>
      <c r="K275" s="72">
        <v>1</v>
      </c>
      <c r="L275" s="53">
        <f>M275+N275+O275</f>
        <v>222</v>
      </c>
      <c r="M275" s="29">
        <v>124</v>
      </c>
      <c r="N275" s="64">
        <v>97</v>
      </c>
      <c r="O275" s="72">
        <v>1</v>
      </c>
      <c r="P275" s="31">
        <f t="shared" si="118"/>
        <v>3</v>
      </c>
      <c r="Q275" s="29">
        <v>2</v>
      </c>
      <c r="R275" s="51">
        <v>1</v>
      </c>
      <c r="S275" s="94"/>
    </row>
    <row r="276" spans="1:19" ht="20.25" thickTop="1" thickBot="1" x14ac:dyDescent="0.45">
      <c r="A276" s="117" t="s">
        <v>108</v>
      </c>
      <c r="B276" s="118"/>
      <c r="C276" s="46">
        <f t="shared" si="124"/>
        <v>16</v>
      </c>
      <c r="D276" s="35">
        <f t="shared" si="117"/>
        <v>0</v>
      </c>
      <c r="E276" s="7">
        <f>SUM(E277:E281)</f>
        <v>0</v>
      </c>
      <c r="F276" s="10">
        <f>SUM(F277:F281)</f>
        <v>0</v>
      </c>
      <c r="G276" s="68">
        <f t="shared" ref="G276" si="162">SUM(G277:G281)</f>
        <v>0</v>
      </c>
      <c r="H276" s="13">
        <f t="shared" si="155"/>
        <v>0</v>
      </c>
      <c r="I276" s="7">
        <f t="shared" ref="I276:K276" si="163">SUM(I277:I281)</f>
        <v>0</v>
      </c>
      <c r="J276" s="10">
        <f t="shared" si="163"/>
        <v>0</v>
      </c>
      <c r="K276" s="68">
        <f t="shared" si="163"/>
        <v>0</v>
      </c>
      <c r="L276" s="16">
        <f t="shared" si="100"/>
        <v>16</v>
      </c>
      <c r="M276" s="7">
        <f t="shared" ref="M276:O276" si="164">SUM(M277:M281)</f>
        <v>10</v>
      </c>
      <c r="N276" s="60">
        <f t="shared" si="164"/>
        <v>6</v>
      </c>
      <c r="O276" s="68">
        <f t="shared" si="164"/>
        <v>0</v>
      </c>
      <c r="P276" s="13">
        <f t="shared" si="118"/>
        <v>0</v>
      </c>
      <c r="Q276" s="7">
        <f t="shared" ref="Q276:S276" si="165">SUM(Q277:Q281)</f>
        <v>0</v>
      </c>
      <c r="R276" s="10">
        <f t="shared" si="165"/>
        <v>0</v>
      </c>
      <c r="S276" s="91">
        <f t="shared" si="165"/>
        <v>0</v>
      </c>
    </row>
    <row r="277" spans="1:19" ht="19.5" thickTop="1" x14ac:dyDescent="0.4">
      <c r="A277" s="26"/>
      <c r="B277" s="23" t="s">
        <v>109</v>
      </c>
      <c r="C277" s="47">
        <f t="shared" si="124"/>
        <v>2</v>
      </c>
      <c r="D277" s="36">
        <f t="shared" si="117"/>
        <v>0</v>
      </c>
      <c r="E277" s="4"/>
      <c r="F277" s="11"/>
      <c r="G277" s="69"/>
      <c r="H277" s="14">
        <f t="shared" si="155"/>
        <v>0</v>
      </c>
      <c r="I277" s="4"/>
      <c r="J277" s="11"/>
      <c r="K277" s="69"/>
      <c r="L277" s="17">
        <f t="shared" si="100"/>
        <v>2</v>
      </c>
      <c r="M277" s="4">
        <v>1</v>
      </c>
      <c r="N277" s="61">
        <v>1</v>
      </c>
      <c r="O277" s="69"/>
      <c r="P277" s="14">
        <f t="shared" si="118"/>
        <v>0</v>
      </c>
      <c r="Q277" s="4"/>
      <c r="R277" s="11"/>
      <c r="S277" s="92"/>
    </row>
    <row r="278" spans="1:19" x14ac:dyDescent="0.4">
      <c r="A278" s="26"/>
      <c r="B278" s="24" t="s">
        <v>110</v>
      </c>
      <c r="C278" s="48">
        <f t="shared" si="124"/>
        <v>10</v>
      </c>
      <c r="D278" s="37">
        <f t="shared" si="117"/>
        <v>0</v>
      </c>
      <c r="E278" s="3"/>
      <c r="F278" s="12"/>
      <c r="G278" s="70"/>
      <c r="H278" s="15">
        <f t="shared" si="155"/>
        <v>0</v>
      </c>
      <c r="I278" s="3"/>
      <c r="J278" s="12"/>
      <c r="K278" s="70"/>
      <c r="L278" s="18">
        <f t="shared" si="100"/>
        <v>10</v>
      </c>
      <c r="M278" s="3">
        <v>6</v>
      </c>
      <c r="N278" s="62">
        <v>4</v>
      </c>
      <c r="O278" s="70"/>
      <c r="P278" s="15">
        <f t="shared" si="118"/>
        <v>0</v>
      </c>
      <c r="Q278" s="3"/>
      <c r="R278" s="12"/>
      <c r="S278" s="93"/>
    </row>
    <row r="279" spans="1:19" x14ac:dyDescent="0.4">
      <c r="A279" s="26"/>
      <c r="B279" s="24" t="s">
        <v>199</v>
      </c>
      <c r="C279" s="48">
        <f t="shared" ref="C279" si="166">D279+H279+L279+P279</f>
        <v>1</v>
      </c>
      <c r="D279" s="37">
        <f t="shared" ref="D279" si="167">E279+F279+G279</f>
        <v>0</v>
      </c>
      <c r="E279" s="3"/>
      <c r="F279" s="12"/>
      <c r="G279" s="70"/>
      <c r="H279" s="15">
        <f t="shared" ref="H279" si="168">I279+J279+K279</f>
        <v>0</v>
      </c>
      <c r="I279" s="3"/>
      <c r="J279" s="12"/>
      <c r="K279" s="70"/>
      <c r="L279" s="18">
        <f t="shared" ref="L279" si="169">M279+N279+O279</f>
        <v>1</v>
      </c>
      <c r="M279" s="3"/>
      <c r="N279" s="62">
        <v>1</v>
      </c>
      <c r="O279" s="70"/>
      <c r="P279" s="15">
        <f t="shared" ref="P279" si="170">Q279+R279+S279</f>
        <v>0</v>
      </c>
      <c r="Q279" s="3"/>
      <c r="R279" s="12"/>
      <c r="S279" s="93"/>
    </row>
    <row r="280" spans="1:19" x14ac:dyDescent="0.4">
      <c r="A280" s="26"/>
      <c r="B280" s="24" t="s">
        <v>319</v>
      </c>
      <c r="C280" s="48">
        <f t="shared" si="124"/>
        <v>2</v>
      </c>
      <c r="D280" s="37">
        <f t="shared" si="117"/>
        <v>0</v>
      </c>
      <c r="E280" s="3"/>
      <c r="F280" s="12"/>
      <c r="G280" s="70"/>
      <c r="H280" s="15">
        <f t="shared" si="155"/>
        <v>0</v>
      </c>
      <c r="I280" s="3"/>
      <c r="J280" s="12"/>
      <c r="K280" s="70"/>
      <c r="L280" s="18">
        <f t="shared" si="100"/>
        <v>2</v>
      </c>
      <c r="M280" s="3">
        <v>2</v>
      </c>
      <c r="N280" s="62"/>
      <c r="O280" s="70"/>
      <c r="P280" s="15">
        <f t="shared" si="118"/>
        <v>0</v>
      </c>
      <c r="Q280" s="3"/>
      <c r="R280" s="12"/>
      <c r="S280" s="93"/>
    </row>
    <row r="281" spans="1:19" ht="19.5" thickBot="1" x14ac:dyDescent="0.45">
      <c r="A281" s="26"/>
      <c r="B281" t="s">
        <v>320</v>
      </c>
      <c r="C281" s="49">
        <f t="shared" si="124"/>
        <v>1</v>
      </c>
      <c r="D281" s="38">
        <f t="shared" si="117"/>
        <v>0</v>
      </c>
      <c r="E281" s="20"/>
      <c r="F281" s="21"/>
      <c r="G281" s="71"/>
      <c r="H281" s="19">
        <f t="shared" si="155"/>
        <v>0</v>
      </c>
      <c r="I281" s="20"/>
      <c r="J281" s="21"/>
      <c r="K281" s="71"/>
      <c r="L281" s="22">
        <f t="shared" si="100"/>
        <v>1</v>
      </c>
      <c r="M281" s="20">
        <v>1</v>
      </c>
      <c r="N281" s="63"/>
      <c r="O281" s="71"/>
      <c r="P281" s="19">
        <f t="shared" si="118"/>
        <v>0</v>
      </c>
      <c r="Q281" s="20"/>
      <c r="R281" s="21"/>
      <c r="S281" s="89"/>
    </row>
    <row r="282" spans="1:19" ht="20.25" thickTop="1" thickBot="1" x14ac:dyDescent="0.45">
      <c r="A282" s="117" t="s">
        <v>140</v>
      </c>
      <c r="B282" s="118"/>
      <c r="C282" s="46">
        <f t="shared" si="124"/>
        <v>13</v>
      </c>
      <c r="D282" s="35">
        <f t="shared" ref="D282:D301" si="171">E282+F282+G282</f>
        <v>0</v>
      </c>
      <c r="E282" s="7">
        <f>SUM(E283:E294)</f>
        <v>0</v>
      </c>
      <c r="F282" s="10">
        <f>SUM(F283:F294)</f>
        <v>0</v>
      </c>
      <c r="G282" s="68">
        <f>SUM(G283:G294)</f>
        <v>0</v>
      </c>
      <c r="H282" s="13">
        <f t="shared" si="155"/>
        <v>1</v>
      </c>
      <c r="I282" s="7">
        <f>SUM(I283:I294)</f>
        <v>1</v>
      </c>
      <c r="J282" s="10">
        <f>SUM(J283:J294)</f>
        <v>0</v>
      </c>
      <c r="K282" s="68">
        <f>SUM(K283:K294)</f>
        <v>0</v>
      </c>
      <c r="L282" s="16">
        <f t="shared" si="100"/>
        <v>12</v>
      </c>
      <c r="M282" s="7">
        <f>SUM(M283:M294)</f>
        <v>5</v>
      </c>
      <c r="N282" s="60">
        <f>SUM(N283:N294)</f>
        <v>7</v>
      </c>
      <c r="O282" s="68">
        <f>SUM(O283:O294)</f>
        <v>0</v>
      </c>
      <c r="P282" s="13">
        <f t="shared" si="118"/>
        <v>0</v>
      </c>
      <c r="Q282" s="7">
        <f>SUM(Q283:Q294)</f>
        <v>0</v>
      </c>
      <c r="R282" s="10">
        <f>SUM(R283:R294)</f>
        <v>0</v>
      </c>
      <c r="S282" s="91">
        <f>SUM(S283:S294)</f>
        <v>0</v>
      </c>
    </row>
    <row r="283" spans="1:19" ht="19.5" thickTop="1" x14ac:dyDescent="0.4">
      <c r="A283" s="26"/>
      <c r="B283" s="23" t="s">
        <v>141</v>
      </c>
      <c r="C283" s="47">
        <f t="shared" si="124"/>
        <v>2</v>
      </c>
      <c r="D283" s="36">
        <f t="shared" si="171"/>
        <v>0</v>
      </c>
      <c r="E283" s="4"/>
      <c r="F283" s="11"/>
      <c r="G283" s="69"/>
      <c r="H283" s="14">
        <f t="shared" si="155"/>
        <v>0</v>
      </c>
      <c r="I283" s="4"/>
      <c r="J283" s="11"/>
      <c r="K283" s="69"/>
      <c r="L283" s="17">
        <f t="shared" si="100"/>
        <v>2</v>
      </c>
      <c r="M283" s="4">
        <v>1</v>
      </c>
      <c r="N283" s="61">
        <v>1</v>
      </c>
      <c r="O283" s="69"/>
      <c r="P283" s="14">
        <f t="shared" si="118"/>
        <v>0</v>
      </c>
      <c r="Q283" s="4"/>
      <c r="R283" s="11"/>
      <c r="S283" s="92"/>
    </row>
    <row r="284" spans="1:19" x14ac:dyDescent="0.4">
      <c r="A284" s="26"/>
      <c r="B284" s="24" t="s">
        <v>273</v>
      </c>
      <c r="C284" s="48">
        <f t="shared" si="124"/>
        <v>1</v>
      </c>
      <c r="D284" s="37">
        <f t="shared" si="171"/>
        <v>0</v>
      </c>
      <c r="E284" s="3"/>
      <c r="F284" s="12"/>
      <c r="G284" s="70"/>
      <c r="H284" s="15">
        <f t="shared" si="155"/>
        <v>0</v>
      </c>
      <c r="I284" s="3"/>
      <c r="J284" s="12"/>
      <c r="K284" s="70"/>
      <c r="L284" s="18">
        <f t="shared" ref="L284:L301" si="172">M284+N284+O284</f>
        <v>1</v>
      </c>
      <c r="M284" s="3"/>
      <c r="N284" s="62">
        <v>1</v>
      </c>
      <c r="O284" s="70"/>
      <c r="P284" s="15">
        <f t="shared" si="118"/>
        <v>0</v>
      </c>
      <c r="Q284" s="3"/>
      <c r="R284" s="12"/>
      <c r="S284" s="93"/>
    </row>
    <row r="285" spans="1:19" x14ac:dyDescent="0.4">
      <c r="A285" s="26"/>
      <c r="B285" s="24" t="s">
        <v>270</v>
      </c>
      <c r="C285" s="48">
        <f t="shared" si="124"/>
        <v>1</v>
      </c>
      <c r="D285" s="37">
        <f t="shared" si="171"/>
        <v>0</v>
      </c>
      <c r="E285" s="3"/>
      <c r="F285" s="12"/>
      <c r="G285" s="70"/>
      <c r="H285" s="15">
        <f t="shared" si="155"/>
        <v>0</v>
      </c>
      <c r="I285" s="3"/>
      <c r="J285" s="12"/>
      <c r="K285" s="70"/>
      <c r="L285" s="18">
        <f t="shared" si="172"/>
        <v>1</v>
      </c>
      <c r="M285" s="3"/>
      <c r="N285" s="62">
        <v>1</v>
      </c>
      <c r="O285" s="70"/>
      <c r="P285" s="15">
        <f t="shared" si="118"/>
        <v>0</v>
      </c>
      <c r="Q285" s="3"/>
      <c r="R285" s="12"/>
      <c r="S285" s="93"/>
    </row>
    <row r="286" spans="1:19" x14ac:dyDescent="0.4">
      <c r="A286" s="26"/>
      <c r="B286" s="24" t="s">
        <v>200</v>
      </c>
      <c r="C286" s="48">
        <f t="shared" si="124"/>
        <v>1</v>
      </c>
      <c r="D286" s="37">
        <f t="shared" si="171"/>
        <v>0</v>
      </c>
      <c r="E286" s="3"/>
      <c r="F286" s="12"/>
      <c r="G286" s="70"/>
      <c r="H286" s="15">
        <f t="shared" si="155"/>
        <v>1</v>
      </c>
      <c r="I286" s="3">
        <v>1</v>
      </c>
      <c r="J286" s="12"/>
      <c r="K286" s="70"/>
      <c r="L286" s="18">
        <f t="shared" si="172"/>
        <v>0</v>
      </c>
      <c r="M286" s="3"/>
      <c r="N286" s="62"/>
      <c r="O286" s="70"/>
      <c r="P286" s="15">
        <f t="shared" si="118"/>
        <v>0</v>
      </c>
      <c r="Q286" s="3"/>
      <c r="R286" s="12"/>
      <c r="S286" s="93"/>
    </row>
    <row r="287" spans="1:19" x14ac:dyDescent="0.4">
      <c r="A287" s="26"/>
      <c r="B287" s="24" t="s">
        <v>240</v>
      </c>
      <c r="C287" s="48">
        <f t="shared" si="124"/>
        <v>1</v>
      </c>
      <c r="D287" s="37">
        <f t="shared" si="171"/>
        <v>0</v>
      </c>
      <c r="E287" s="3"/>
      <c r="F287" s="12"/>
      <c r="G287" s="70"/>
      <c r="H287" s="15">
        <f t="shared" si="155"/>
        <v>0</v>
      </c>
      <c r="I287" s="3"/>
      <c r="J287" s="12"/>
      <c r="K287" s="70"/>
      <c r="L287" s="18">
        <f t="shared" si="172"/>
        <v>1</v>
      </c>
      <c r="M287" s="3"/>
      <c r="N287" s="62">
        <v>1</v>
      </c>
      <c r="O287" s="70"/>
      <c r="P287" s="15">
        <f t="shared" si="118"/>
        <v>0</v>
      </c>
      <c r="Q287" s="3"/>
      <c r="R287" s="12"/>
      <c r="S287" s="93"/>
    </row>
    <row r="288" spans="1:19" x14ac:dyDescent="0.4">
      <c r="A288" s="26"/>
      <c r="B288" s="24" t="s">
        <v>241</v>
      </c>
      <c r="C288" s="48">
        <f t="shared" si="124"/>
        <v>1</v>
      </c>
      <c r="D288" s="37">
        <f t="shared" si="171"/>
        <v>0</v>
      </c>
      <c r="E288" s="3"/>
      <c r="F288" s="12"/>
      <c r="G288" s="70"/>
      <c r="H288" s="15">
        <f t="shared" si="155"/>
        <v>0</v>
      </c>
      <c r="I288" s="3"/>
      <c r="J288" s="12"/>
      <c r="K288" s="70"/>
      <c r="L288" s="18">
        <f t="shared" si="172"/>
        <v>1</v>
      </c>
      <c r="M288" s="3">
        <v>1</v>
      </c>
      <c r="N288" s="62"/>
      <c r="O288" s="70"/>
      <c r="P288" s="15">
        <f t="shared" si="118"/>
        <v>0</v>
      </c>
      <c r="Q288" s="3"/>
      <c r="R288" s="12"/>
      <c r="S288" s="93"/>
    </row>
    <row r="289" spans="1:19" x14ac:dyDescent="0.4">
      <c r="A289" s="26"/>
      <c r="B289" s="24" t="s">
        <v>202</v>
      </c>
      <c r="C289" s="48">
        <f t="shared" si="124"/>
        <v>1</v>
      </c>
      <c r="D289" s="37">
        <f t="shared" si="171"/>
        <v>0</v>
      </c>
      <c r="E289" s="3"/>
      <c r="F289" s="12"/>
      <c r="G289" s="70"/>
      <c r="H289" s="15">
        <f t="shared" si="155"/>
        <v>0</v>
      </c>
      <c r="I289" s="3"/>
      <c r="J289" s="12"/>
      <c r="K289" s="70"/>
      <c r="L289" s="18">
        <f t="shared" si="172"/>
        <v>1</v>
      </c>
      <c r="M289" s="3"/>
      <c r="N289" s="62">
        <v>1</v>
      </c>
      <c r="O289" s="70"/>
      <c r="P289" s="15">
        <f t="shared" si="118"/>
        <v>0</v>
      </c>
      <c r="Q289" s="3"/>
      <c r="R289" s="12"/>
      <c r="S289" s="93"/>
    </row>
    <row r="290" spans="1:19" x14ac:dyDescent="0.4">
      <c r="A290" s="26"/>
      <c r="B290" s="24" t="s">
        <v>255</v>
      </c>
      <c r="C290" s="48">
        <f t="shared" si="124"/>
        <v>1</v>
      </c>
      <c r="D290" s="37">
        <f t="shared" si="171"/>
        <v>0</v>
      </c>
      <c r="E290" s="3"/>
      <c r="F290" s="12"/>
      <c r="G290" s="70"/>
      <c r="H290" s="15">
        <f t="shared" si="155"/>
        <v>0</v>
      </c>
      <c r="I290" s="3"/>
      <c r="J290" s="12"/>
      <c r="K290" s="70"/>
      <c r="L290" s="18">
        <f t="shared" si="172"/>
        <v>1</v>
      </c>
      <c r="M290" s="3">
        <v>1</v>
      </c>
      <c r="N290" s="62"/>
      <c r="O290" s="70"/>
      <c r="P290" s="15">
        <f t="shared" si="118"/>
        <v>0</v>
      </c>
      <c r="Q290" s="3"/>
      <c r="R290" s="12"/>
      <c r="S290" s="93"/>
    </row>
    <row r="291" spans="1:19" x14ac:dyDescent="0.4">
      <c r="A291" s="26"/>
      <c r="B291" s="24" t="s">
        <v>271</v>
      </c>
      <c r="C291" s="48">
        <f t="shared" si="124"/>
        <v>1</v>
      </c>
      <c r="D291" s="37">
        <f t="shared" si="171"/>
        <v>0</v>
      </c>
      <c r="E291" s="3"/>
      <c r="F291" s="12"/>
      <c r="G291" s="70"/>
      <c r="H291" s="15">
        <f t="shared" si="155"/>
        <v>0</v>
      </c>
      <c r="I291" s="3"/>
      <c r="J291" s="12"/>
      <c r="K291" s="70"/>
      <c r="L291" s="18">
        <f t="shared" si="172"/>
        <v>1</v>
      </c>
      <c r="M291" s="3">
        <v>1</v>
      </c>
      <c r="N291" s="62"/>
      <c r="O291" s="70"/>
      <c r="P291" s="15">
        <f t="shared" si="118"/>
        <v>0</v>
      </c>
      <c r="Q291" s="3"/>
      <c r="R291" s="12"/>
      <c r="S291" s="93"/>
    </row>
    <row r="292" spans="1:19" x14ac:dyDescent="0.4">
      <c r="A292" s="26"/>
      <c r="B292" s="24" t="s">
        <v>201</v>
      </c>
      <c r="C292" s="48">
        <f t="shared" si="124"/>
        <v>1</v>
      </c>
      <c r="D292" s="37">
        <f t="shared" si="171"/>
        <v>0</v>
      </c>
      <c r="E292" s="3"/>
      <c r="F292" s="12"/>
      <c r="G292" s="70"/>
      <c r="H292" s="15">
        <f t="shared" si="155"/>
        <v>0</v>
      </c>
      <c r="I292" s="3"/>
      <c r="J292" s="12"/>
      <c r="K292" s="70"/>
      <c r="L292" s="18">
        <f t="shared" si="172"/>
        <v>1</v>
      </c>
      <c r="M292" s="3">
        <v>1</v>
      </c>
      <c r="N292" s="62"/>
      <c r="O292" s="70"/>
      <c r="P292" s="15">
        <f t="shared" si="118"/>
        <v>0</v>
      </c>
      <c r="Q292" s="3"/>
      <c r="R292" s="12"/>
      <c r="S292" s="93"/>
    </row>
    <row r="293" spans="1:19" x14ac:dyDescent="0.4">
      <c r="A293" s="26"/>
      <c r="B293" s="24" t="s">
        <v>203</v>
      </c>
      <c r="C293" s="48">
        <f t="shared" si="124"/>
        <v>1</v>
      </c>
      <c r="D293" s="37">
        <f t="shared" si="171"/>
        <v>0</v>
      </c>
      <c r="E293" s="3"/>
      <c r="F293" s="12"/>
      <c r="G293" s="70"/>
      <c r="H293" s="15">
        <f t="shared" si="155"/>
        <v>0</v>
      </c>
      <c r="I293" s="3"/>
      <c r="J293" s="12"/>
      <c r="K293" s="70"/>
      <c r="L293" s="18">
        <f t="shared" si="172"/>
        <v>1</v>
      </c>
      <c r="M293" s="3"/>
      <c r="N293" s="62">
        <v>1</v>
      </c>
      <c r="O293" s="70"/>
      <c r="P293" s="15">
        <f t="shared" si="118"/>
        <v>0</v>
      </c>
      <c r="Q293" s="3"/>
      <c r="R293" s="12"/>
      <c r="S293" s="93"/>
    </row>
    <row r="294" spans="1:19" ht="19.5" thickBot="1" x14ac:dyDescent="0.45">
      <c r="A294" s="26"/>
      <c r="B294" s="25" t="s">
        <v>272</v>
      </c>
      <c r="C294" s="49">
        <f t="shared" si="124"/>
        <v>1</v>
      </c>
      <c r="D294" s="38">
        <f t="shared" si="171"/>
        <v>0</v>
      </c>
      <c r="E294" s="20"/>
      <c r="F294" s="21"/>
      <c r="G294" s="71"/>
      <c r="H294" s="19">
        <f t="shared" si="155"/>
        <v>0</v>
      </c>
      <c r="I294" s="20"/>
      <c r="J294" s="21"/>
      <c r="K294" s="71"/>
      <c r="L294" s="22">
        <f t="shared" si="172"/>
        <v>1</v>
      </c>
      <c r="M294" s="20"/>
      <c r="N294" s="63">
        <v>1</v>
      </c>
      <c r="O294" s="71"/>
      <c r="P294" s="19">
        <f t="shared" si="118"/>
        <v>0</v>
      </c>
      <c r="Q294" s="20"/>
      <c r="R294" s="21"/>
      <c r="S294" s="89"/>
    </row>
    <row r="295" spans="1:19" ht="20.25" thickTop="1" thickBot="1" x14ac:dyDescent="0.45">
      <c r="A295" s="117" t="s">
        <v>111</v>
      </c>
      <c r="B295" s="118"/>
      <c r="C295" s="46">
        <f t="shared" si="124"/>
        <v>11</v>
      </c>
      <c r="D295" s="35">
        <f t="shared" si="171"/>
        <v>0</v>
      </c>
      <c r="E295" s="7">
        <f>SUM(E296:E301)</f>
        <v>0</v>
      </c>
      <c r="F295" s="10">
        <f>SUM(F296:F301)</f>
        <v>0</v>
      </c>
      <c r="G295" s="68">
        <f t="shared" ref="G295" si="173">SUM(G296:G301)</f>
        <v>0</v>
      </c>
      <c r="H295" s="13">
        <f t="shared" si="155"/>
        <v>1</v>
      </c>
      <c r="I295" s="7">
        <f t="shared" ref="I295:K295" si="174">SUM(I296:I301)</f>
        <v>0</v>
      </c>
      <c r="J295" s="10">
        <f t="shared" si="174"/>
        <v>1</v>
      </c>
      <c r="K295" s="68">
        <f t="shared" si="174"/>
        <v>0</v>
      </c>
      <c r="L295" s="16">
        <f t="shared" si="172"/>
        <v>10</v>
      </c>
      <c r="M295" s="7">
        <f t="shared" ref="M295:O295" si="175">SUM(M296:M301)</f>
        <v>3</v>
      </c>
      <c r="N295" s="60">
        <f t="shared" si="175"/>
        <v>7</v>
      </c>
      <c r="O295" s="68">
        <f t="shared" si="175"/>
        <v>0</v>
      </c>
      <c r="P295" s="13">
        <f t="shared" si="118"/>
        <v>0</v>
      </c>
      <c r="Q295" s="7">
        <f t="shared" ref="Q295:S295" si="176">SUM(Q296:Q301)</f>
        <v>0</v>
      </c>
      <c r="R295" s="10">
        <f t="shared" si="176"/>
        <v>0</v>
      </c>
      <c r="S295" s="91">
        <f t="shared" si="176"/>
        <v>0</v>
      </c>
    </row>
    <row r="296" spans="1:19" ht="19.5" thickTop="1" x14ac:dyDescent="0.4">
      <c r="A296" s="26"/>
      <c r="B296" s="23" t="s">
        <v>112</v>
      </c>
      <c r="C296" s="47">
        <f t="shared" si="124"/>
        <v>1</v>
      </c>
      <c r="D296" s="36">
        <f t="shared" si="171"/>
        <v>0</v>
      </c>
      <c r="E296" s="4"/>
      <c r="F296" s="11"/>
      <c r="G296" s="69"/>
      <c r="H296" s="14">
        <f t="shared" si="155"/>
        <v>1</v>
      </c>
      <c r="I296" s="4"/>
      <c r="J296" s="11">
        <v>1</v>
      </c>
      <c r="K296" s="69"/>
      <c r="L296" s="17">
        <f t="shared" si="172"/>
        <v>0</v>
      </c>
      <c r="M296" s="4"/>
      <c r="N296" s="61"/>
      <c r="O296" s="69"/>
      <c r="P296" s="14">
        <f t="shared" si="118"/>
        <v>0</v>
      </c>
      <c r="Q296" s="4"/>
      <c r="R296" s="11"/>
      <c r="S296" s="92"/>
    </row>
    <row r="297" spans="1:19" x14ac:dyDescent="0.4">
      <c r="A297" s="26"/>
      <c r="B297" s="24" t="s">
        <v>113</v>
      </c>
      <c r="C297" s="48">
        <f t="shared" si="124"/>
        <v>2</v>
      </c>
      <c r="D297" s="37">
        <f t="shared" si="171"/>
        <v>0</v>
      </c>
      <c r="E297" s="3"/>
      <c r="F297" s="12"/>
      <c r="G297" s="70"/>
      <c r="H297" s="15">
        <f t="shared" si="155"/>
        <v>0</v>
      </c>
      <c r="I297" s="3"/>
      <c r="J297" s="12"/>
      <c r="K297" s="70"/>
      <c r="L297" s="18">
        <f t="shared" si="172"/>
        <v>2</v>
      </c>
      <c r="M297" s="3"/>
      <c r="N297" s="62">
        <v>2</v>
      </c>
      <c r="O297" s="70"/>
      <c r="P297" s="15">
        <f t="shared" si="118"/>
        <v>0</v>
      </c>
      <c r="Q297" s="3"/>
      <c r="R297" s="12"/>
      <c r="S297" s="93"/>
    </row>
    <row r="298" spans="1:19" x14ac:dyDescent="0.4">
      <c r="A298" s="26"/>
      <c r="B298" s="24" t="s">
        <v>256</v>
      </c>
      <c r="C298" s="48">
        <f t="shared" si="124"/>
        <v>5</v>
      </c>
      <c r="D298" s="37">
        <f t="shared" si="171"/>
        <v>0</v>
      </c>
      <c r="E298" s="3"/>
      <c r="F298" s="12"/>
      <c r="G298" s="70"/>
      <c r="H298" s="15">
        <f t="shared" si="155"/>
        <v>0</v>
      </c>
      <c r="I298" s="3"/>
      <c r="J298" s="12"/>
      <c r="K298" s="70"/>
      <c r="L298" s="18">
        <f t="shared" si="172"/>
        <v>5</v>
      </c>
      <c r="M298" s="3">
        <v>3</v>
      </c>
      <c r="N298" s="62">
        <v>2</v>
      </c>
      <c r="O298" s="70"/>
      <c r="P298" s="15">
        <f t="shared" si="118"/>
        <v>0</v>
      </c>
      <c r="Q298" s="3"/>
      <c r="R298" s="12"/>
      <c r="S298" s="93"/>
    </row>
    <row r="299" spans="1:19" x14ac:dyDescent="0.4">
      <c r="A299" s="26"/>
      <c r="B299" s="24" t="s">
        <v>257</v>
      </c>
      <c r="C299" s="48">
        <f t="shared" ref="C299" si="177">D299+H299+L299+P299</f>
        <v>1</v>
      </c>
      <c r="D299" s="37">
        <f t="shared" ref="D299" si="178">E299+F299+G299</f>
        <v>0</v>
      </c>
      <c r="E299" s="3"/>
      <c r="F299" s="12"/>
      <c r="G299" s="70"/>
      <c r="H299" s="15">
        <f t="shared" ref="H299" si="179">I299+J299+K299</f>
        <v>0</v>
      </c>
      <c r="I299" s="3"/>
      <c r="J299" s="12"/>
      <c r="K299" s="70"/>
      <c r="L299" s="18">
        <f t="shared" ref="L299" si="180">M299+N299+O299</f>
        <v>1</v>
      </c>
      <c r="M299" s="3"/>
      <c r="N299" s="62">
        <v>1</v>
      </c>
      <c r="O299" s="70"/>
      <c r="P299" s="15">
        <f t="shared" ref="P299" si="181">Q299+R299+S299</f>
        <v>0</v>
      </c>
      <c r="Q299" s="3"/>
      <c r="R299" s="12"/>
      <c r="S299" s="93"/>
    </row>
    <row r="300" spans="1:19" x14ac:dyDescent="0.4">
      <c r="A300" s="26"/>
      <c r="B300" s="24" t="s">
        <v>321</v>
      </c>
      <c r="C300" s="48">
        <f t="shared" si="124"/>
        <v>1</v>
      </c>
      <c r="D300" s="37">
        <f t="shared" si="171"/>
        <v>0</v>
      </c>
      <c r="E300" s="3"/>
      <c r="F300" s="12"/>
      <c r="G300" s="70"/>
      <c r="H300" s="15">
        <f t="shared" si="155"/>
        <v>0</v>
      </c>
      <c r="I300" s="3"/>
      <c r="J300" s="12"/>
      <c r="K300" s="70"/>
      <c r="L300" s="18">
        <f t="shared" si="172"/>
        <v>1</v>
      </c>
      <c r="M300" s="3"/>
      <c r="N300" s="62">
        <v>1</v>
      </c>
      <c r="O300" s="70"/>
      <c r="P300" s="15">
        <f t="shared" si="118"/>
        <v>0</v>
      </c>
      <c r="Q300" s="3"/>
      <c r="R300" s="12"/>
      <c r="S300" s="93"/>
    </row>
    <row r="301" spans="1:19" ht="19.5" thickBot="1" x14ac:dyDescent="0.45">
      <c r="A301" s="30"/>
      <c r="B301" s="114" t="s">
        <v>322</v>
      </c>
      <c r="C301" s="50">
        <f t="shared" si="124"/>
        <v>1</v>
      </c>
      <c r="D301" s="40">
        <f t="shared" si="171"/>
        <v>0</v>
      </c>
      <c r="E301" s="28"/>
      <c r="F301" s="52"/>
      <c r="G301" s="73"/>
      <c r="H301" s="32">
        <f t="shared" si="155"/>
        <v>0</v>
      </c>
      <c r="I301" s="28"/>
      <c r="J301" s="52"/>
      <c r="K301" s="73"/>
      <c r="L301" s="54">
        <f t="shared" si="172"/>
        <v>1</v>
      </c>
      <c r="M301" s="28"/>
      <c r="N301" s="65">
        <v>1</v>
      </c>
      <c r="O301" s="73"/>
      <c r="P301" s="32">
        <f t="shared" si="118"/>
        <v>0</v>
      </c>
      <c r="Q301" s="28"/>
      <c r="R301" s="52"/>
      <c r="S301" s="95"/>
    </row>
    <row r="302" spans="1:19" ht="36" customHeight="1" thickTop="1" x14ac:dyDescent="0.4">
      <c r="A302" s="134" t="s">
        <v>298</v>
      </c>
      <c r="B302" s="134"/>
      <c r="C302" s="134"/>
      <c r="D302" s="134"/>
      <c r="E302" s="134"/>
      <c r="F302" s="134"/>
      <c r="G302" s="134"/>
      <c r="H302" s="134"/>
      <c r="I302" s="134"/>
      <c r="J302" s="134"/>
      <c r="K302" s="134"/>
      <c r="L302" s="134"/>
      <c r="M302" s="134"/>
      <c r="N302" s="134"/>
      <c r="O302" s="134"/>
      <c r="P302" s="134"/>
      <c r="Q302" s="134"/>
      <c r="R302" s="134"/>
      <c r="S302" s="134"/>
    </row>
    <row r="303" spans="1:19" ht="36" customHeight="1" x14ac:dyDescent="0.4">
      <c r="A303" s="132" t="s">
        <v>116</v>
      </c>
      <c r="B303" s="132"/>
      <c r="C303" s="132"/>
      <c r="D303" s="132"/>
      <c r="E303" s="132"/>
      <c r="F303" s="132"/>
      <c r="G303" s="132"/>
      <c r="H303" s="132"/>
      <c r="I303" s="132"/>
      <c r="J303" s="132"/>
      <c r="K303" s="132"/>
      <c r="L303" s="132"/>
      <c r="M303" s="132"/>
      <c r="N303" s="132"/>
      <c r="O303" s="132"/>
      <c r="P303" s="132"/>
      <c r="Q303" s="132"/>
      <c r="R303" s="132"/>
      <c r="S303" s="132"/>
    </row>
    <row r="304" spans="1:19" ht="36" customHeight="1" x14ac:dyDescent="0.4">
      <c r="A304" s="132" t="s">
        <v>242</v>
      </c>
      <c r="B304" s="132"/>
      <c r="C304" s="132"/>
      <c r="D304" s="132"/>
      <c r="E304" s="132"/>
      <c r="F304" s="132"/>
      <c r="G304" s="132"/>
      <c r="H304" s="132"/>
      <c r="I304" s="132"/>
      <c r="J304" s="132"/>
      <c r="K304" s="132"/>
      <c r="L304" s="132"/>
      <c r="M304" s="132"/>
      <c r="N304" s="132"/>
      <c r="O304" s="132"/>
      <c r="P304" s="132"/>
      <c r="Q304" s="132"/>
      <c r="R304" s="132"/>
      <c r="S304" s="132"/>
    </row>
    <row r="305" spans="1:19" ht="36" customHeight="1" x14ac:dyDescent="0.4">
      <c r="A305" s="132" t="s">
        <v>289</v>
      </c>
      <c r="B305" s="132"/>
      <c r="C305" s="132"/>
      <c r="D305" s="132"/>
      <c r="E305" s="132"/>
      <c r="F305" s="132"/>
      <c r="G305" s="132"/>
      <c r="H305" s="132"/>
      <c r="I305" s="132"/>
      <c r="J305" s="132"/>
      <c r="K305" s="132"/>
      <c r="L305" s="132"/>
      <c r="M305" s="132"/>
      <c r="N305" s="132"/>
      <c r="O305" s="132"/>
      <c r="P305" s="132"/>
      <c r="Q305" s="132"/>
      <c r="R305" s="132"/>
      <c r="S305" s="132"/>
    </row>
    <row r="306" spans="1:19" ht="81" customHeight="1" x14ac:dyDescent="0.4">
      <c r="A306" s="132" t="s">
        <v>299</v>
      </c>
      <c r="B306" s="132"/>
      <c r="C306" s="132"/>
      <c r="D306" s="132"/>
      <c r="E306" s="132"/>
      <c r="F306" s="132"/>
      <c r="G306" s="132"/>
      <c r="H306" s="132"/>
      <c r="I306" s="132"/>
      <c r="J306" s="132"/>
      <c r="K306" s="132"/>
      <c r="L306" s="132"/>
      <c r="M306" s="132"/>
      <c r="N306" s="132"/>
      <c r="O306" s="132"/>
      <c r="P306" s="132"/>
      <c r="Q306" s="132"/>
      <c r="R306" s="132"/>
      <c r="S306" s="132"/>
    </row>
    <row r="307" spans="1:19" ht="36" customHeight="1" x14ac:dyDescent="0.4">
      <c r="A307" s="132" t="s">
        <v>296</v>
      </c>
      <c r="B307" s="132"/>
      <c r="C307" s="132"/>
      <c r="D307" s="132"/>
      <c r="E307" s="132"/>
      <c r="F307" s="132"/>
      <c r="G307" s="132"/>
      <c r="H307" s="132"/>
      <c r="I307" s="132"/>
      <c r="J307" s="132"/>
      <c r="K307" s="132"/>
      <c r="L307" s="132"/>
      <c r="M307" s="132"/>
      <c r="N307" s="132"/>
      <c r="O307" s="132"/>
      <c r="P307" s="132"/>
      <c r="Q307" s="132"/>
      <c r="R307" s="132"/>
      <c r="S307" s="132"/>
    </row>
  </sheetData>
  <mergeCells count="33">
    <mergeCell ref="A306:S306"/>
    <mergeCell ref="A307:S307"/>
    <mergeCell ref="A282:B282"/>
    <mergeCell ref="A295:B295"/>
    <mergeCell ref="A302:S302"/>
    <mergeCell ref="A303:S303"/>
    <mergeCell ref="A304:S304"/>
    <mergeCell ref="A305:S305"/>
    <mergeCell ref="A276:B276"/>
    <mergeCell ref="A87:B87"/>
    <mergeCell ref="A102:B102"/>
    <mergeCell ref="A125:B125"/>
    <mergeCell ref="A156:B156"/>
    <mergeCell ref="A164:B164"/>
    <mergeCell ref="A206:B206"/>
    <mergeCell ref="A260:B260"/>
    <mergeCell ref="A249:B249"/>
    <mergeCell ref="A255:B255"/>
    <mergeCell ref="A265:B265"/>
    <mergeCell ref="A274:B274"/>
    <mergeCell ref="A85:B85"/>
    <mergeCell ref="A2:S2"/>
    <mergeCell ref="A3:S3"/>
    <mergeCell ref="A4:B7"/>
    <mergeCell ref="D4:F4"/>
    <mergeCell ref="H4:J4"/>
    <mergeCell ref="L4:O4"/>
    <mergeCell ref="P4:S4"/>
    <mergeCell ref="A8:B8"/>
    <mergeCell ref="A34:B34"/>
    <mergeCell ref="A45:B45"/>
    <mergeCell ref="A74:B74"/>
    <mergeCell ref="A83:B83"/>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35426-8950-49AB-8641-5534C324FB21}">
  <dimension ref="A1:S41"/>
  <sheetViews>
    <sheetView workbookViewId="0"/>
  </sheetViews>
  <sheetFormatPr defaultRowHeight="18.75" x14ac:dyDescent="0.4"/>
  <cols>
    <col min="1" max="1" width="8.25" customWidth="1"/>
    <col min="2" max="2" width="25.5" customWidth="1"/>
  </cols>
  <sheetData>
    <row r="1" spans="1:19" x14ac:dyDescent="0.4">
      <c r="A1" t="s">
        <v>115</v>
      </c>
      <c r="C1" s="1">
        <f>C8+C12+C14+C17+C20+C29+C32+C34</f>
        <v>35</v>
      </c>
      <c r="D1" s="1">
        <f t="shared" ref="D1:S1" si="0">D8+D12+D14+D17+D20+D29+D32+D34</f>
        <v>0</v>
      </c>
      <c r="E1" s="1">
        <f t="shared" si="0"/>
        <v>0</v>
      </c>
      <c r="F1" s="1">
        <f t="shared" si="0"/>
        <v>0</v>
      </c>
      <c r="G1" s="1">
        <f t="shared" si="0"/>
        <v>0</v>
      </c>
      <c r="H1" s="1">
        <f t="shared" si="0"/>
        <v>3</v>
      </c>
      <c r="I1" s="1">
        <f t="shared" si="0"/>
        <v>0</v>
      </c>
      <c r="J1" s="1">
        <f t="shared" si="0"/>
        <v>3</v>
      </c>
      <c r="K1" s="1">
        <f t="shared" si="0"/>
        <v>0</v>
      </c>
      <c r="L1" s="1">
        <f>L8+L12+L14+L17+L20+L29+L32+L34</f>
        <v>32</v>
      </c>
      <c r="M1" s="1">
        <f>M8+M12+M14+M17+M20+M29+M32+M34</f>
        <v>10</v>
      </c>
      <c r="N1" s="1">
        <f>N8+N12+N14+N17+N20+N29+N32+N34</f>
        <v>22</v>
      </c>
      <c r="O1" s="1">
        <f t="shared" si="0"/>
        <v>0</v>
      </c>
      <c r="P1" s="1">
        <f t="shared" si="0"/>
        <v>0</v>
      </c>
      <c r="Q1" s="1">
        <f t="shared" si="0"/>
        <v>0</v>
      </c>
      <c r="R1" s="1">
        <f t="shared" si="0"/>
        <v>0</v>
      </c>
      <c r="S1" s="1">
        <f t="shared" si="0"/>
        <v>0</v>
      </c>
    </row>
    <row r="2" spans="1:19" ht="56.25" customHeight="1" x14ac:dyDescent="0.4">
      <c r="A2" s="115" t="s">
        <v>334</v>
      </c>
      <c r="B2" s="115"/>
      <c r="C2" s="115"/>
      <c r="D2" s="115"/>
      <c r="E2" s="115"/>
      <c r="F2" s="115"/>
      <c r="G2" s="115"/>
      <c r="H2" s="115"/>
      <c r="I2" s="115"/>
      <c r="J2" s="115"/>
      <c r="K2" s="115"/>
      <c r="L2" s="115"/>
      <c r="M2" s="115"/>
      <c r="N2" s="115"/>
      <c r="O2" s="115"/>
      <c r="P2" s="115"/>
      <c r="Q2" s="115"/>
      <c r="R2" s="115"/>
      <c r="S2" s="115"/>
    </row>
    <row r="3" spans="1:19" ht="38.25" customHeight="1" thickBot="1" x14ac:dyDescent="0.45">
      <c r="A3" s="116" t="s">
        <v>204</v>
      </c>
      <c r="B3" s="116"/>
      <c r="C3" s="116"/>
      <c r="D3" s="116"/>
      <c r="E3" s="116"/>
      <c r="F3" s="116"/>
      <c r="G3" s="116"/>
      <c r="H3" s="116"/>
      <c r="I3" s="116"/>
      <c r="J3" s="116"/>
      <c r="K3" s="116"/>
      <c r="L3" s="116"/>
      <c r="M3" s="116"/>
      <c r="N3" s="116"/>
      <c r="O3" s="116"/>
      <c r="P3" s="116"/>
      <c r="Q3" s="116"/>
      <c r="R3" s="116"/>
      <c r="S3" s="116"/>
    </row>
    <row r="4" spans="1:19" ht="19.5" thickTop="1" x14ac:dyDescent="0.4">
      <c r="A4" s="119" t="s">
        <v>6</v>
      </c>
      <c r="B4" s="120"/>
      <c r="C4" s="43" t="s">
        <v>0</v>
      </c>
      <c r="D4" s="128" t="s">
        <v>1</v>
      </c>
      <c r="E4" s="129"/>
      <c r="F4" s="129"/>
      <c r="G4" s="97"/>
      <c r="H4" s="130" t="s">
        <v>2</v>
      </c>
      <c r="I4" s="130"/>
      <c r="J4" s="130"/>
      <c r="K4" s="96"/>
      <c r="L4" s="125" t="s">
        <v>3</v>
      </c>
      <c r="M4" s="126"/>
      <c r="N4" s="126"/>
      <c r="O4" s="127"/>
      <c r="P4" s="129" t="s">
        <v>142</v>
      </c>
      <c r="Q4" s="129"/>
      <c r="R4" s="129"/>
      <c r="S4" s="133"/>
    </row>
    <row r="5" spans="1:19" x14ac:dyDescent="0.4">
      <c r="A5" s="121"/>
      <c r="B5" s="122"/>
      <c r="C5" s="44"/>
      <c r="D5" s="33"/>
      <c r="E5" s="5" t="s">
        <v>4</v>
      </c>
      <c r="F5" s="8" t="s">
        <v>5</v>
      </c>
      <c r="G5" s="66" t="s">
        <v>143</v>
      </c>
      <c r="H5" s="55"/>
      <c r="I5" s="5" t="s">
        <v>4</v>
      </c>
      <c r="J5" s="8" t="s">
        <v>5</v>
      </c>
      <c r="K5" s="66" t="s">
        <v>143</v>
      </c>
      <c r="L5" s="55"/>
      <c r="M5" s="5" t="s">
        <v>4</v>
      </c>
      <c r="N5" s="58" t="s">
        <v>5</v>
      </c>
      <c r="O5" s="66" t="s">
        <v>143</v>
      </c>
      <c r="P5" s="55"/>
      <c r="Q5" s="5" t="s">
        <v>4</v>
      </c>
      <c r="R5" s="8" t="s">
        <v>5</v>
      </c>
      <c r="S5" s="88" t="s">
        <v>143</v>
      </c>
    </row>
    <row r="6" spans="1:19" ht="19.5" thickBot="1" x14ac:dyDescent="0.45">
      <c r="A6" s="121"/>
      <c r="B6" s="122"/>
      <c r="C6" s="45">
        <f>D6+H6+L6+P6</f>
        <v>35</v>
      </c>
      <c r="D6" s="34">
        <f>E6+F6+G6</f>
        <v>0</v>
      </c>
      <c r="E6" s="20">
        <v>0</v>
      </c>
      <c r="F6" s="21">
        <v>0</v>
      </c>
      <c r="G6" s="71">
        <v>0</v>
      </c>
      <c r="H6" s="19">
        <f>I6+J6+K6</f>
        <v>3</v>
      </c>
      <c r="I6" s="20">
        <v>0</v>
      </c>
      <c r="J6" s="21">
        <v>3</v>
      </c>
      <c r="K6" s="71">
        <v>0</v>
      </c>
      <c r="L6" s="22">
        <f>M6+N6+O6</f>
        <v>32</v>
      </c>
      <c r="M6" s="20">
        <v>10</v>
      </c>
      <c r="N6" s="63">
        <v>22</v>
      </c>
      <c r="O6" s="71">
        <v>0</v>
      </c>
      <c r="P6" s="19">
        <f>Q6+R6+S6</f>
        <v>0</v>
      </c>
      <c r="Q6" s="20">
        <v>0</v>
      </c>
      <c r="R6" s="21">
        <v>0</v>
      </c>
      <c r="S6" s="89">
        <v>0</v>
      </c>
    </row>
    <row r="7" spans="1:19" ht="20.25" thickTop="1" thickBot="1" x14ac:dyDescent="0.45">
      <c r="A7" s="123"/>
      <c r="B7" s="124"/>
      <c r="C7" s="74">
        <f>C6/C6</f>
        <v>1</v>
      </c>
      <c r="D7" s="75">
        <f>D6/$C$6</f>
        <v>0</v>
      </c>
      <c r="E7" s="76">
        <f t="shared" ref="E7:S7" si="1">E6/$C$6</f>
        <v>0</v>
      </c>
      <c r="F7" s="78">
        <f t="shared" si="1"/>
        <v>0</v>
      </c>
      <c r="G7" s="79">
        <f t="shared" si="1"/>
        <v>0</v>
      </c>
      <c r="H7" s="77">
        <f t="shared" si="1"/>
        <v>8.5714285714285715E-2</v>
      </c>
      <c r="I7" s="76">
        <f t="shared" si="1"/>
        <v>0</v>
      </c>
      <c r="J7" s="78">
        <f t="shared" si="1"/>
        <v>8.5714285714285715E-2</v>
      </c>
      <c r="K7" s="79">
        <f t="shared" si="1"/>
        <v>0</v>
      </c>
      <c r="L7" s="80">
        <f t="shared" si="1"/>
        <v>0.91428571428571426</v>
      </c>
      <c r="M7" s="76">
        <f t="shared" si="1"/>
        <v>0.2857142857142857</v>
      </c>
      <c r="N7" s="81">
        <f t="shared" si="1"/>
        <v>0.62857142857142856</v>
      </c>
      <c r="O7" s="79">
        <f t="shared" si="1"/>
        <v>0</v>
      </c>
      <c r="P7" s="77">
        <f t="shared" si="1"/>
        <v>0</v>
      </c>
      <c r="Q7" s="76">
        <f t="shared" si="1"/>
        <v>0</v>
      </c>
      <c r="R7" s="78">
        <f t="shared" si="1"/>
        <v>0</v>
      </c>
      <c r="S7" s="90">
        <f t="shared" si="1"/>
        <v>0</v>
      </c>
    </row>
    <row r="8" spans="1:19" ht="20.25" thickTop="1" thickBot="1" x14ac:dyDescent="0.45">
      <c r="A8" s="117" t="s">
        <v>17</v>
      </c>
      <c r="B8" s="118"/>
      <c r="C8" s="46">
        <f t="shared" ref="C8:C12" si="2">D8+H8+L8+P8</f>
        <v>7</v>
      </c>
      <c r="D8" s="35">
        <f t="shared" ref="D8:D33" si="3">E8+F8+G8</f>
        <v>0</v>
      </c>
      <c r="E8" s="7">
        <f>SUM(E9:E11)</f>
        <v>0</v>
      </c>
      <c r="F8" s="10">
        <f>SUM(F9:F11)</f>
        <v>0</v>
      </c>
      <c r="G8" s="68">
        <f>SUM(G9:G11)</f>
        <v>0</v>
      </c>
      <c r="H8" s="13">
        <f t="shared" ref="H8:H12" si="4">I8+J8+K8</f>
        <v>0</v>
      </c>
      <c r="I8" s="7">
        <f>SUM(I9:I11)</f>
        <v>0</v>
      </c>
      <c r="J8" s="10">
        <f>SUM(J9:J11)</f>
        <v>0</v>
      </c>
      <c r="K8" s="68">
        <f>SUM(K9:K11)</f>
        <v>0</v>
      </c>
      <c r="L8" s="16">
        <f t="shared" ref="L8:L12" si="5">M8+N8+O8</f>
        <v>7</v>
      </c>
      <c r="M8" s="7">
        <f>SUM(M9:M11)</f>
        <v>3</v>
      </c>
      <c r="N8" s="60">
        <f>SUM(N9:N11)</f>
        <v>4</v>
      </c>
      <c r="O8" s="68">
        <f>SUM(O9:O11)</f>
        <v>0</v>
      </c>
      <c r="P8" s="13">
        <f t="shared" ref="P8:P33" si="6">Q8+R8+S8</f>
        <v>0</v>
      </c>
      <c r="Q8" s="7">
        <f>SUM(Q9:Q11)</f>
        <v>0</v>
      </c>
      <c r="R8" s="10">
        <f>SUM(R9:R11)</f>
        <v>0</v>
      </c>
      <c r="S8" s="91">
        <f>SUM(S9:S11)</f>
        <v>0</v>
      </c>
    </row>
    <row r="9" spans="1:19" ht="19.5" thickTop="1" x14ac:dyDescent="0.4">
      <c r="A9" s="26"/>
      <c r="B9" s="24" t="s">
        <v>18</v>
      </c>
      <c r="C9" s="48">
        <f t="shared" si="2"/>
        <v>5</v>
      </c>
      <c r="D9" s="37">
        <f t="shared" si="3"/>
        <v>0</v>
      </c>
      <c r="E9" s="3"/>
      <c r="F9" s="12"/>
      <c r="G9" s="70"/>
      <c r="H9" s="15">
        <f t="shared" si="4"/>
        <v>0</v>
      </c>
      <c r="I9" s="3"/>
      <c r="J9" s="12"/>
      <c r="K9" s="70"/>
      <c r="L9" s="18">
        <f t="shared" si="5"/>
        <v>5</v>
      </c>
      <c r="M9" s="3">
        <v>3</v>
      </c>
      <c r="N9" s="62">
        <v>2</v>
      </c>
      <c r="O9" s="70"/>
      <c r="P9" s="15">
        <f t="shared" si="6"/>
        <v>0</v>
      </c>
      <c r="Q9" s="3"/>
      <c r="R9" s="12"/>
      <c r="S9" s="93"/>
    </row>
    <row r="10" spans="1:19" x14ac:dyDescent="0.4">
      <c r="A10" s="26"/>
      <c r="B10" s="24" t="s">
        <v>22</v>
      </c>
      <c r="C10" s="48">
        <f t="shared" si="2"/>
        <v>1</v>
      </c>
      <c r="D10" s="37">
        <f t="shared" si="3"/>
        <v>0</v>
      </c>
      <c r="E10" s="3"/>
      <c r="F10" s="12"/>
      <c r="G10" s="70"/>
      <c r="H10" s="15">
        <f t="shared" si="4"/>
        <v>0</v>
      </c>
      <c r="I10" s="3"/>
      <c r="J10" s="12"/>
      <c r="K10" s="70"/>
      <c r="L10" s="18">
        <f t="shared" si="5"/>
        <v>1</v>
      </c>
      <c r="M10" s="3"/>
      <c r="N10" s="62">
        <v>1</v>
      </c>
      <c r="O10" s="70"/>
      <c r="P10" s="15">
        <f t="shared" si="6"/>
        <v>0</v>
      </c>
      <c r="Q10" s="3"/>
      <c r="R10" s="12"/>
      <c r="S10" s="93"/>
    </row>
    <row r="11" spans="1:19" ht="19.5" thickBot="1" x14ac:dyDescent="0.45">
      <c r="A11" s="26"/>
      <c r="B11" s="25" t="s">
        <v>300</v>
      </c>
      <c r="C11" s="49">
        <f t="shared" si="2"/>
        <v>1</v>
      </c>
      <c r="D11" s="38">
        <f t="shared" si="3"/>
        <v>0</v>
      </c>
      <c r="E11" s="20"/>
      <c r="F11" s="21"/>
      <c r="G11" s="71"/>
      <c r="H11" s="19">
        <f t="shared" si="4"/>
        <v>0</v>
      </c>
      <c r="I11" s="20"/>
      <c r="J11" s="21"/>
      <c r="K11" s="71"/>
      <c r="L11" s="22">
        <f t="shared" si="5"/>
        <v>1</v>
      </c>
      <c r="M11" s="20"/>
      <c r="N11" s="63">
        <v>1</v>
      </c>
      <c r="O11" s="71"/>
      <c r="P11" s="19">
        <f t="shared" si="6"/>
        <v>0</v>
      </c>
      <c r="Q11" s="20"/>
      <c r="R11" s="21"/>
      <c r="S11" s="89"/>
    </row>
    <row r="12" spans="1:19" ht="20.25" thickTop="1" thickBot="1" x14ac:dyDescent="0.45">
      <c r="A12" s="117" t="s">
        <v>33</v>
      </c>
      <c r="B12" s="118"/>
      <c r="C12" s="46">
        <f t="shared" si="2"/>
        <v>1</v>
      </c>
      <c r="D12" s="35">
        <f t="shared" si="3"/>
        <v>0</v>
      </c>
      <c r="E12" s="7">
        <f>SUM(E13:E13)</f>
        <v>0</v>
      </c>
      <c r="F12" s="10">
        <f>SUM(F13:F13)</f>
        <v>0</v>
      </c>
      <c r="G12" s="68">
        <f>SUM(G13:G13)</f>
        <v>0</v>
      </c>
      <c r="H12" s="13">
        <f t="shared" si="4"/>
        <v>0</v>
      </c>
      <c r="I12" s="7">
        <f>SUM(I13:I13)</f>
        <v>0</v>
      </c>
      <c r="J12" s="10">
        <f>SUM(J13:J13)</f>
        <v>0</v>
      </c>
      <c r="K12" s="68">
        <f>SUM(K13:K13)</f>
        <v>0</v>
      </c>
      <c r="L12" s="16">
        <f t="shared" si="5"/>
        <v>1</v>
      </c>
      <c r="M12" s="7">
        <f>SUM(M13:M13)</f>
        <v>0</v>
      </c>
      <c r="N12" s="60">
        <f>SUM(N13:N13)</f>
        <v>1</v>
      </c>
      <c r="O12" s="68">
        <f>SUM(O13:O13)</f>
        <v>0</v>
      </c>
      <c r="P12" s="13">
        <f t="shared" si="6"/>
        <v>0</v>
      </c>
      <c r="Q12" s="7">
        <f>SUM(Q13:Q13)</f>
        <v>0</v>
      </c>
      <c r="R12" s="10">
        <f>SUM(R13:R13)</f>
        <v>0</v>
      </c>
      <c r="S12" s="91">
        <f>SUM(S13:S13)</f>
        <v>0</v>
      </c>
    </row>
    <row r="13" spans="1:19" ht="20.25" thickTop="1" thickBot="1" x14ac:dyDescent="0.45">
      <c r="A13" s="26"/>
      <c r="B13" s="41" t="s">
        <v>225</v>
      </c>
      <c r="C13" s="48">
        <f>D13+H13+L13+P13</f>
        <v>1</v>
      </c>
      <c r="D13" s="37">
        <f t="shared" si="3"/>
        <v>0</v>
      </c>
      <c r="E13" s="3"/>
      <c r="F13" s="12"/>
      <c r="G13" s="70"/>
      <c r="H13" s="15">
        <f>I13+J13+K13</f>
        <v>0</v>
      </c>
      <c r="I13" s="3"/>
      <c r="J13" s="12"/>
      <c r="K13" s="70"/>
      <c r="L13" s="18">
        <f>M13+N13+O13</f>
        <v>1</v>
      </c>
      <c r="M13" s="3"/>
      <c r="N13" s="62">
        <v>1</v>
      </c>
      <c r="O13" s="70"/>
      <c r="P13" s="15">
        <f t="shared" si="6"/>
        <v>0</v>
      </c>
      <c r="Q13" s="3"/>
      <c r="R13" s="12"/>
      <c r="S13" s="93"/>
    </row>
    <row r="14" spans="1:19" ht="20.25" thickTop="1" thickBot="1" x14ac:dyDescent="0.45">
      <c r="A14" s="117" t="s">
        <v>37</v>
      </c>
      <c r="B14" s="118"/>
      <c r="C14" s="46">
        <f t="shared" ref="C14:C33" si="7">D14+H14+L14+P14</f>
        <v>3</v>
      </c>
      <c r="D14" s="35">
        <f t="shared" si="3"/>
        <v>0</v>
      </c>
      <c r="E14" s="7">
        <f>SUM(E15:E16)</f>
        <v>0</v>
      </c>
      <c r="F14" s="10">
        <f>SUM(F15:F16)</f>
        <v>0</v>
      </c>
      <c r="G14" s="68">
        <f>SUM(G15:G16)</f>
        <v>0</v>
      </c>
      <c r="H14" s="13">
        <f t="shared" ref="H14:H33" si="8">I14+J14+K14</f>
        <v>0</v>
      </c>
      <c r="I14" s="7">
        <f>SUM(I15:I16)</f>
        <v>0</v>
      </c>
      <c r="J14" s="10">
        <f>SUM(J15:J16)</f>
        <v>0</v>
      </c>
      <c r="K14" s="68">
        <f>SUM(K15:K16)</f>
        <v>0</v>
      </c>
      <c r="L14" s="16">
        <f t="shared" ref="L14:L33" si="9">M14+N14+O14</f>
        <v>3</v>
      </c>
      <c r="M14" s="7">
        <f>SUM(M15:M16)</f>
        <v>1</v>
      </c>
      <c r="N14" s="60">
        <f>SUM(N15:N16)</f>
        <v>2</v>
      </c>
      <c r="O14" s="68">
        <f>SUM(O15:O16)</f>
        <v>0</v>
      </c>
      <c r="P14" s="13">
        <f t="shared" si="6"/>
        <v>0</v>
      </c>
      <c r="Q14" s="7">
        <f>SUM(Q15:Q16)</f>
        <v>0</v>
      </c>
      <c r="R14" s="10">
        <f>SUM(R15:R16)</f>
        <v>0</v>
      </c>
      <c r="S14" s="91">
        <f>SUM(S15:S16)</f>
        <v>0</v>
      </c>
    </row>
    <row r="15" spans="1:19" ht="19.5" thickTop="1" x14ac:dyDescent="0.4">
      <c r="A15" s="26"/>
      <c r="B15" s="24" t="s">
        <v>38</v>
      </c>
      <c r="C15" s="48">
        <f t="shared" si="7"/>
        <v>1</v>
      </c>
      <c r="D15" s="37">
        <f t="shared" si="3"/>
        <v>0</v>
      </c>
      <c r="E15" s="3"/>
      <c r="F15" s="12"/>
      <c r="G15" s="70"/>
      <c r="H15" s="15">
        <f t="shared" si="8"/>
        <v>0</v>
      </c>
      <c r="I15" s="3"/>
      <c r="J15" s="12"/>
      <c r="K15" s="70"/>
      <c r="L15" s="18">
        <f t="shared" si="9"/>
        <v>1</v>
      </c>
      <c r="M15" s="3"/>
      <c r="N15" s="62">
        <v>1</v>
      </c>
      <c r="O15" s="70"/>
      <c r="P15" s="15">
        <f t="shared" si="6"/>
        <v>0</v>
      </c>
      <c r="Q15" s="3"/>
      <c r="R15" s="12"/>
      <c r="S15" s="93"/>
    </row>
    <row r="16" spans="1:19" ht="19.5" thickBot="1" x14ac:dyDescent="0.45">
      <c r="A16" s="26"/>
      <c r="B16" s="24" t="s">
        <v>40</v>
      </c>
      <c r="C16" s="48">
        <f t="shared" si="7"/>
        <v>2</v>
      </c>
      <c r="D16" s="37">
        <f t="shared" si="3"/>
        <v>0</v>
      </c>
      <c r="E16" s="3"/>
      <c r="F16" s="12"/>
      <c r="G16" s="70"/>
      <c r="H16" s="15">
        <f t="shared" si="8"/>
        <v>0</v>
      </c>
      <c r="I16" s="3"/>
      <c r="J16" s="12"/>
      <c r="K16" s="70"/>
      <c r="L16" s="18">
        <f t="shared" si="9"/>
        <v>2</v>
      </c>
      <c r="M16" s="3">
        <v>1</v>
      </c>
      <c r="N16" s="62">
        <v>1</v>
      </c>
      <c r="O16" s="70"/>
      <c r="P16" s="15">
        <f t="shared" si="6"/>
        <v>0</v>
      </c>
      <c r="Q16" s="3"/>
      <c r="R16" s="12"/>
      <c r="S16" s="93"/>
    </row>
    <row r="17" spans="1:19" ht="20.25" thickTop="1" thickBot="1" x14ac:dyDescent="0.45">
      <c r="A17" s="117" t="s">
        <v>114</v>
      </c>
      <c r="B17" s="118"/>
      <c r="C17" s="46">
        <f t="shared" si="7"/>
        <v>2</v>
      </c>
      <c r="D17" s="35">
        <f t="shared" si="3"/>
        <v>0</v>
      </c>
      <c r="E17" s="7">
        <f>SUM(E18:E19)</f>
        <v>0</v>
      </c>
      <c r="F17" s="10">
        <f>SUM(F18:F19)</f>
        <v>0</v>
      </c>
      <c r="G17" s="68">
        <f>SUM(G18:G19)</f>
        <v>0</v>
      </c>
      <c r="H17" s="13">
        <f t="shared" si="8"/>
        <v>0</v>
      </c>
      <c r="I17" s="7">
        <f>SUM(I18:I19)</f>
        <v>0</v>
      </c>
      <c r="J17" s="10">
        <f>SUM(J18:J19)</f>
        <v>0</v>
      </c>
      <c r="K17" s="68">
        <f>SUM(K18:K19)</f>
        <v>0</v>
      </c>
      <c r="L17" s="16">
        <f t="shared" si="9"/>
        <v>2</v>
      </c>
      <c r="M17" s="7">
        <f>SUM(M18:M19)</f>
        <v>0</v>
      </c>
      <c r="N17" s="60">
        <f>SUM(N18:N19)</f>
        <v>2</v>
      </c>
      <c r="O17" s="68">
        <f>SUM(O18:O19)</f>
        <v>0</v>
      </c>
      <c r="P17" s="13">
        <f t="shared" si="6"/>
        <v>0</v>
      </c>
      <c r="Q17" s="7">
        <f>SUM(Q18:Q19)</f>
        <v>0</v>
      </c>
      <c r="R17" s="10">
        <f>SUM(R18:R19)</f>
        <v>0</v>
      </c>
      <c r="S17" s="91">
        <f>SUM(S18:S19)</f>
        <v>0</v>
      </c>
    </row>
    <row r="18" spans="1:19" ht="19.5" thickTop="1" x14ac:dyDescent="0.4">
      <c r="A18" s="26"/>
      <c r="B18" s="24" t="s">
        <v>46</v>
      </c>
      <c r="C18" s="48">
        <f t="shared" si="7"/>
        <v>1</v>
      </c>
      <c r="D18" s="37">
        <f t="shared" si="3"/>
        <v>0</v>
      </c>
      <c r="E18" s="3"/>
      <c r="F18" s="12"/>
      <c r="G18" s="70"/>
      <c r="H18" s="15">
        <f t="shared" si="8"/>
        <v>0</v>
      </c>
      <c r="I18" s="3"/>
      <c r="J18" s="12"/>
      <c r="K18" s="70"/>
      <c r="L18" s="18">
        <f t="shared" si="9"/>
        <v>1</v>
      </c>
      <c r="M18" s="3"/>
      <c r="N18" s="62">
        <v>1</v>
      </c>
      <c r="O18" s="70"/>
      <c r="P18" s="15">
        <f t="shared" si="6"/>
        <v>0</v>
      </c>
      <c r="Q18" s="3"/>
      <c r="R18" s="12"/>
      <c r="S18" s="93"/>
    </row>
    <row r="19" spans="1:19" ht="19.5" thickBot="1" x14ac:dyDescent="0.45">
      <c r="A19" s="26"/>
      <c r="B19" s="24" t="s">
        <v>51</v>
      </c>
      <c r="C19" s="48">
        <f t="shared" si="7"/>
        <v>1</v>
      </c>
      <c r="D19" s="37">
        <f t="shared" si="3"/>
        <v>0</v>
      </c>
      <c r="E19" s="3"/>
      <c r="F19" s="12"/>
      <c r="G19" s="70"/>
      <c r="H19" s="15">
        <f t="shared" si="8"/>
        <v>0</v>
      </c>
      <c r="I19" s="3"/>
      <c r="J19" s="12"/>
      <c r="K19" s="70"/>
      <c r="L19" s="18">
        <f t="shared" si="9"/>
        <v>1</v>
      </c>
      <c r="M19" s="3"/>
      <c r="N19" s="62">
        <v>1</v>
      </c>
      <c r="O19" s="70"/>
      <c r="P19" s="15">
        <f t="shared" si="6"/>
        <v>0</v>
      </c>
      <c r="Q19" s="3"/>
      <c r="R19" s="12"/>
      <c r="S19" s="93"/>
    </row>
    <row r="20" spans="1:19" ht="20.25" thickTop="1" thickBot="1" x14ac:dyDescent="0.45">
      <c r="A20" s="117" t="s">
        <v>61</v>
      </c>
      <c r="B20" s="118"/>
      <c r="C20" s="46">
        <f t="shared" si="7"/>
        <v>9</v>
      </c>
      <c r="D20" s="35">
        <f t="shared" si="3"/>
        <v>0</v>
      </c>
      <c r="E20" s="7">
        <f>SUM(E21:E28)</f>
        <v>0</v>
      </c>
      <c r="F20" s="10">
        <f>SUM(F21:F28)</f>
        <v>0</v>
      </c>
      <c r="G20" s="68">
        <f>SUM(G21:G28)</f>
        <v>0</v>
      </c>
      <c r="H20" s="13">
        <f t="shared" si="8"/>
        <v>1</v>
      </c>
      <c r="I20" s="7">
        <f>SUM(I21:I28)</f>
        <v>0</v>
      </c>
      <c r="J20" s="10">
        <f>SUM(J21:J28)</f>
        <v>1</v>
      </c>
      <c r="K20" s="68">
        <f>SUM(K21:K28)</f>
        <v>0</v>
      </c>
      <c r="L20" s="16">
        <f t="shared" si="9"/>
        <v>8</v>
      </c>
      <c r="M20" s="7">
        <f>SUM(M21:M28)</f>
        <v>2</v>
      </c>
      <c r="N20" s="60">
        <f>SUM(N21:N28)</f>
        <v>6</v>
      </c>
      <c r="O20" s="68">
        <f>SUM(O21:O28)</f>
        <v>0</v>
      </c>
      <c r="P20" s="13">
        <f t="shared" si="6"/>
        <v>0</v>
      </c>
      <c r="Q20" s="7">
        <f>SUM(Q21:Q28)</f>
        <v>0</v>
      </c>
      <c r="R20" s="10">
        <f>SUM(R21:R28)</f>
        <v>0</v>
      </c>
      <c r="S20" s="91">
        <f>SUM(S21:S28)</f>
        <v>0</v>
      </c>
    </row>
    <row r="21" spans="1:19" ht="19.5" thickTop="1" x14ac:dyDescent="0.4">
      <c r="A21" s="26"/>
      <c r="B21" s="24" t="s">
        <v>64</v>
      </c>
      <c r="C21" s="48">
        <f t="shared" si="7"/>
        <v>1</v>
      </c>
      <c r="D21" s="37">
        <f t="shared" si="3"/>
        <v>0</v>
      </c>
      <c r="E21" s="3"/>
      <c r="F21" s="12"/>
      <c r="G21" s="70"/>
      <c r="H21" s="14">
        <f t="shared" si="8"/>
        <v>0</v>
      </c>
      <c r="I21" s="3"/>
      <c r="J21" s="12"/>
      <c r="K21" s="70"/>
      <c r="L21" s="18">
        <f t="shared" si="9"/>
        <v>1</v>
      </c>
      <c r="M21" s="3"/>
      <c r="N21" s="62">
        <v>1</v>
      </c>
      <c r="O21" s="70"/>
      <c r="P21" s="15">
        <f t="shared" si="6"/>
        <v>0</v>
      </c>
      <c r="Q21" s="3"/>
      <c r="R21" s="12"/>
      <c r="S21" s="93"/>
    </row>
    <row r="22" spans="1:19" x14ac:dyDescent="0.4">
      <c r="A22" s="26"/>
      <c r="B22" s="24" t="s">
        <v>65</v>
      </c>
      <c r="C22" s="48">
        <f t="shared" si="7"/>
        <v>1</v>
      </c>
      <c r="D22" s="37">
        <f t="shared" si="3"/>
        <v>0</v>
      </c>
      <c r="E22" s="3"/>
      <c r="F22" s="12"/>
      <c r="G22" s="70"/>
      <c r="H22" s="14">
        <f t="shared" si="8"/>
        <v>0</v>
      </c>
      <c r="I22" s="3"/>
      <c r="J22" s="12"/>
      <c r="K22" s="70"/>
      <c r="L22" s="18">
        <f t="shared" si="9"/>
        <v>1</v>
      </c>
      <c r="M22" s="3">
        <v>1</v>
      </c>
      <c r="N22" s="62"/>
      <c r="O22" s="70"/>
      <c r="P22" s="15">
        <f t="shared" si="6"/>
        <v>0</v>
      </c>
      <c r="Q22" s="3"/>
      <c r="R22" s="12"/>
      <c r="S22" s="93"/>
    </row>
    <row r="23" spans="1:19" x14ac:dyDescent="0.4">
      <c r="A23" s="26"/>
      <c r="B23" s="24" t="s">
        <v>69</v>
      </c>
      <c r="C23" s="48">
        <f t="shared" si="7"/>
        <v>1</v>
      </c>
      <c r="D23" s="37">
        <f t="shared" si="3"/>
        <v>0</v>
      </c>
      <c r="E23" s="3"/>
      <c r="F23" s="12"/>
      <c r="G23" s="70"/>
      <c r="H23" s="14">
        <f t="shared" si="8"/>
        <v>0</v>
      </c>
      <c r="I23" s="3"/>
      <c r="J23" s="12"/>
      <c r="K23" s="70"/>
      <c r="L23" s="18">
        <f t="shared" si="9"/>
        <v>1</v>
      </c>
      <c r="M23" s="3"/>
      <c r="N23" s="62">
        <v>1</v>
      </c>
      <c r="O23" s="70"/>
      <c r="P23" s="15">
        <f t="shared" si="6"/>
        <v>0</v>
      </c>
      <c r="Q23" s="3"/>
      <c r="R23" s="12"/>
      <c r="S23" s="93"/>
    </row>
    <row r="24" spans="1:19" x14ac:dyDescent="0.4">
      <c r="A24" s="26"/>
      <c r="B24" s="24" t="s">
        <v>70</v>
      </c>
      <c r="C24" s="48">
        <f t="shared" si="7"/>
        <v>1</v>
      </c>
      <c r="D24" s="37">
        <f t="shared" si="3"/>
        <v>0</v>
      </c>
      <c r="E24" s="3"/>
      <c r="F24" s="12"/>
      <c r="G24" s="70"/>
      <c r="H24" s="14">
        <f t="shared" si="8"/>
        <v>0</v>
      </c>
      <c r="I24" s="3"/>
      <c r="J24" s="12"/>
      <c r="K24" s="70"/>
      <c r="L24" s="18">
        <f t="shared" si="9"/>
        <v>1</v>
      </c>
      <c r="M24" s="3"/>
      <c r="N24" s="62">
        <v>1</v>
      </c>
      <c r="O24" s="70"/>
      <c r="P24" s="15">
        <f t="shared" si="6"/>
        <v>0</v>
      </c>
      <c r="Q24" s="3"/>
      <c r="R24" s="12"/>
      <c r="S24" s="93"/>
    </row>
    <row r="25" spans="1:19" x14ac:dyDescent="0.4">
      <c r="A25" s="26"/>
      <c r="B25" s="24" t="s">
        <v>71</v>
      </c>
      <c r="C25" s="48">
        <f t="shared" si="7"/>
        <v>1</v>
      </c>
      <c r="D25" s="37">
        <f t="shared" si="3"/>
        <v>0</v>
      </c>
      <c r="E25" s="3"/>
      <c r="F25" s="12"/>
      <c r="G25" s="70"/>
      <c r="H25" s="14">
        <f t="shared" si="8"/>
        <v>0</v>
      </c>
      <c r="I25" s="3"/>
      <c r="J25" s="12"/>
      <c r="K25" s="70"/>
      <c r="L25" s="18">
        <f t="shared" si="9"/>
        <v>1</v>
      </c>
      <c r="M25" s="3"/>
      <c r="N25" s="62">
        <v>1</v>
      </c>
      <c r="O25" s="70"/>
      <c r="P25" s="15">
        <f t="shared" si="6"/>
        <v>0</v>
      </c>
      <c r="Q25" s="3"/>
      <c r="R25" s="12"/>
      <c r="S25" s="93"/>
    </row>
    <row r="26" spans="1:19" x14ac:dyDescent="0.4">
      <c r="A26" s="26"/>
      <c r="B26" s="24" t="s">
        <v>333</v>
      </c>
      <c r="C26" s="48">
        <f t="shared" si="7"/>
        <v>2</v>
      </c>
      <c r="D26" s="37">
        <f t="shared" si="3"/>
        <v>0</v>
      </c>
      <c r="E26" s="3"/>
      <c r="F26" s="12"/>
      <c r="G26" s="70"/>
      <c r="H26" s="14">
        <f t="shared" si="8"/>
        <v>0</v>
      </c>
      <c r="I26" s="3"/>
      <c r="J26" s="12"/>
      <c r="K26" s="70"/>
      <c r="L26" s="18">
        <f t="shared" si="9"/>
        <v>2</v>
      </c>
      <c r="M26" s="3"/>
      <c r="N26" s="62">
        <v>2</v>
      </c>
      <c r="O26" s="70"/>
      <c r="P26" s="15">
        <f t="shared" si="6"/>
        <v>0</v>
      </c>
      <c r="Q26" s="3"/>
      <c r="R26" s="12"/>
      <c r="S26" s="93"/>
    </row>
    <row r="27" spans="1:19" x14ac:dyDescent="0.4">
      <c r="A27" s="26"/>
      <c r="B27" s="24" t="s">
        <v>80</v>
      </c>
      <c r="C27" s="48">
        <f t="shared" si="7"/>
        <v>1</v>
      </c>
      <c r="D27" s="37">
        <f t="shared" si="3"/>
        <v>0</v>
      </c>
      <c r="E27" s="3"/>
      <c r="F27" s="12"/>
      <c r="G27" s="70"/>
      <c r="H27" s="14">
        <f t="shared" si="8"/>
        <v>0</v>
      </c>
      <c r="I27" s="3"/>
      <c r="J27" s="12"/>
      <c r="K27" s="70"/>
      <c r="L27" s="18">
        <f t="shared" si="9"/>
        <v>1</v>
      </c>
      <c r="M27" s="3">
        <v>1</v>
      </c>
      <c r="N27" s="62"/>
      <c r="O27" s="70"/>
      <c r="P27" s="15">
        <f t="shared" si="6"/>
        <v>0</v>
      </c>
      <c r="Q27" s="3"/>
      <c r="R27" s="12"/>
      <c r="S27" s="93"/>
    </row>
    <row r="28" spans="1:19" ht="19.5" thickBot="1" x14ac:dyDescent="0.45">
      <c r="A28" s="26"/>
      <c r="B28" s="24" t="s">
        <v>81</v>
      </c>
      <c r="C28" s="48">
        <f t="shared" si="7"/>
        <v>1</v>
      </c>
      <c r="D28" s="37">
        <f t="shared" si="3"/>
        <v>0</v>
      </c>
      <c r="E28" s="3"/>
      <c r="F28" s="12"/>
      <c r="G28" s="70"/>
      <c r="H28" s="14">
        <f t="shared" si="8"/>
        <v>1</v>
      </c>
      <c r="I28" s="3"/>
      <c r="J28" s="12">
        <v>1</v>
      </c>
      <c r="K28" s="70"/>
      <c r="L28" s="18">
        <f t="shared" si="9"/>
        <v>0</v>
      </c>
      <c r="M28" s="3"/>
      <c r="N28" s="62"/>
      <c r="O28" s="70"/>
      <c r="P28" s="15">
        <f t="shared" si="6"/>
        <v>0</v>
      </c>
      <c r="Q28" s="3"/>
      <c r="R28" s="12"/>
      <c r="S28" s="93"/>
    </row>
    <row r="29" spans="1:19" ht="20.25" thickTop="1" thickBot="1" x14ac:dyDescent="0.45">
      <c r="A29" s="117" t="s">
        <v>82</v>
      </c>
      <c r="B29" s="118"/>
      <c r="C29" s="46">
        <f t="shared" si="7"/>
        <v>2</v>
      </c>
      <c r="D29" s="35">
        <f t="shared" si="3"/>
        <v>0</v>
      </c>
      <c r="E29" s="7">
        <f>SUM(E30:E31)</f>
        <v>0</v>
      </c>
      <c r="F29" s="10">
        <f>SUM(F30:F31)</f>
        <v>0</v>
      </c>
      <c r="G29" s="68">
        <f>SUM(G30:G31)</f>
        <v>0</v>
      </c>
      <c r="H29" s="13">
        <f t="shared" si="8"/>
        <v>2</v>
      </c>
      <c r="I29" s="7">
        <f>SUM(I30:I31)</f>
        <v>0</v>
      </c>
      <c r="J29" s="10">
        <f>SUM(J30:J31)</f>
        <v>2</v>
      </c>
      <c r="K29" s="68">
        <f>SUM(K30:K31)</f>
        <v>0</v>
      </c>
      <c r="L29" s="16">
        <f t="shared" si="9"/>
        <v>0</v>
      </c>
      <c r="M29" s="7">
        <f>SUM(M30:M31)</f>
        <v>0</v>
      </c>
      <c r="N29" s="60">
        <f>SUM(N30:N31)</f>
        <v>0</v>
      </c>
      <c r="O29" s="68">
        <f>SUM(O30:O31)</f>
        <v>0</v>
      </c>
      <c r="P29" s="13">
        <f t="shared" si="6"/>
        <v>0</v>
      </c>
      <c r="Q29" s="7">
        <f>SUM(Q30:Q31)</f>
        <v>0</v>
      </c>
      <c r="R29" s="10">
        <f>SUM(R30:R31)</f>
        <v>0</v>
      </c>
      <c r="S29" s="91">
        <f>SUM(S30:S31)</f>
        <v>0</v>
      </c>
    </row>
    <row r="30" spans="1:19" ht="19.5" thickTop="1" x14ac:dyDescent="0.4">
      <c r="A30" s="26"/>
      <c r="B30" s="24" t="s">
        <v>83</v>
      </c>
      <c r="C30" s="48">
        <f t="shared" si="7"/>
        <v>1</v>
      </c>
      <c r="D30" s="37">
        <f t="shared" si="3"/>
        <v>0</v>
      </c>
      <c r="E30" s="3"/>
      <c r="F30" s="12"/>
      <c r="G30" s="70"/>
      <c r="H30" s="15">
        <f t="shared" si="8"/>
        <v>1</v>
      </c>
      <c r="I30" s="3"/>
      <c r="J30" s="12">
        <v>1</v>
      </c>
      <c r="K30" s="70"/>
      <c r="L30" s="18">
        <f t="shared" si="9"/>
        <v>0</v>
      </c>
      <c r="M30" s="3"/>
      <c r="N30" s="62"/>
      <c r="O30" s="70"/>
      <c r="P30" s="15">
        <f t="shared" si="6"/>
        <v>0</v>
      </c>
      <c r="Q30" s="3"/>
      <c r="R30" s="12"/>
      <c r="S30" s="93"/>
    </row>
    <row r="31" spans="1:19" ht="19.5" thickBot="1" x14ac:dyDescent="0.45">
      <c r="A31" s="26"/>
      <c r="B31" s="24" t="s">
        <v>260</v>
      </c>
      <c r="C31" s="48">
        <f t="shared" si="7"/>
        <v>1</v>
      </c>
      <c r="D31" s="37">
        <f t="shared" si="3"/>
        <v>0</v>
      </c>
      <c r="E31" s="3"/>
      <c r="F31" s="12"/>
      <c r="G31" s="70"/>
      <c r="H31" s="15">
        <f t="shared" si="8"/>
        <v>1</v>
      </c>
      <c r="I31" s="3"/>
      <c r="J31" s="12">
        <v>1</v>
      </c>
      <c r="K31" s="70"/>
      <c r="L31" s="18">
        <f t="shared" si="9"/>
        <v>0</v>
      </c>
      <c r="M31" s="3"/>
      <c r="N31" s="62"/>
      <c r="O31" s="70"/>
      <c r="P31" s="15">
        <f t="shared" si="6"/>
        <v>0</v>
      </c>
      <c r="Q31" s="3"/>
      <c r="R31" s="12"/>
      <c r="S31" s="93"/>
    </row>
    <row r="32" spans="1:19" ht="20.25" thickTop="1" thickBot="1" x14ac:dyDescent="0.45">
      <c r="A32" s="117" t="s">
        <v>102</v>
      </c>
      <c r="B32" s="118"/>
      <c r="C32" s="46">
        <f t="shared" si="7"/>
        <v>2</v>
      </c>
      <c r="D32" s="35">
        <f t="shared" si="3"/>
        <v>0</v>
      </c>
      <c r="E32" s="7">
        <f>SUM(E33:E33)</f>
        <v>0</v>
      </c>
      <c r="F32" s="10">
        <f>SUM(F33:F33)</f>
        <v>0</v>
      </c>
      <c r="G32" s="68">
        <f>SUM(G33:G33)</f>
        <v>0</v>
      </c>
      <c r="H32" s="13">
        <f t="shared" si="8"/>
        <v>0</v>
      </c>
      <c r="I32" s="7">
        <f>SUM(I33:I33)</f>
        <v>0</v>
      </c>
      <c r="J32" s="10">
        <f>SUM(J33:J33)</f>
        <v>0</v>
      </c>
      <c r="K32" s="68">
        <f>SUM(K33:K33)</f>
        <v>0</v>
      </c>
      <c r="L32" s="16">
        <f t="shared" si="9"/>
        <v>2</v>
      </c>
      <c r="M32" s="7">
        <f>SUM(M33:M33)</f>
        <v>0</v>
      </c>
      <c r="N32" s="60">
        <f>SUM(N33:N33)</f>
        <v>2</v>
      </c>
      <c r="O32" s="68">
        <f>SUM(O33:O33)</f>
        <v>0</v>
      </c>
      <c r="P32" s="13">
        <f t="shared" si="6"/>
        <v>0</v>
      </c>
      <c r="Q32" s="7">
        <f>SUM(Q33:Q33)</f>
        <v>0</v>
      </c>
      <c r="R32" s="10">
        <f>SUM(R33:R33)</f>
        <v>0</v>
      </c>
      <c r="S32" s="91">
        <f>SUM(S33:S33)</f>
        <v>0</v>
      </c>
    </row>
    <row r="33" spans="1:19" ht="20.25" thickTop="1" thickBot="1" x14ac:dyDescent="0.45">
      <c r="A33" s="26"/>
      <c r="B33" s="24" t="s">
        <v>104</v>
      </c>
      <c r="C33" s="48">
        <f t="shared" si="7"/>
        <v>2</v>
      </c>
      <c r="D33" s="37">
        <f t="shared" si="3"/>
        <v>0</v>
      </c>
      <c r="E33" s="3"/>
      <c r="F33" s="12"/>
      <c r="G33" s="70"/>
      <c r="H33" s="15">
        <f t="shared" si="8"/>
        <v>0</v>
      </c>
      <c r="I33" s="3"/>
      <c r="J33" s="12"/>
      <c r="K33" s="70"/>
      <c r="L33" s="18">
        <f t="shared" si="9"/>
        <v>2</v>
      </c>
      <c r="M33" s="3"/>
      <c r="N33" s="62">
        <v>2</v>
      </c>
      <c r="O33" s="70"/>
      <c r="P33" s="15">
        <f t="shared" si="6"/>
        <v>0</v>
      </c>
      <c r="Q33" s="3"/>
      <c r="R33" s="12"/>
      <c r="S33" s="93"/>
    </row>
    <row r="34" spans="1:19" ht="20.25" thickTop="1" thickBot="1" x14ac:dyDescent="0.45">
      <c r="A34" s="117" t="s">
        <v>143</v>
      </c>
      <c r="B34" s="118"/>
      <c r="C34" s="46">
        <f t="shared" ref="C34:C35" si="10">D34+H34+L34+P34</f>
        <v>9</v>
      </c>
      <c r="D34" s="35">
        <f t="shared" ref="D34" si="11">E34+F34</f>
        <v>0</v>
      </c>
      <c r="E34" s="7">
        <f>SUM(E35:E35)</f>
        <v>0</v>
      </c>
      <c r="F34" s="10">
        <f t="shared" ref="F34:G34" si="12">SUM(F35:F35)</f>
        <v>0</v>
      </c>
      <c r="G34" s="68">
        <f t="shared" si="12"/>
        <v>0</v>
      </c>
      <c r="H34" s="13">
        <f>I34+J34+K34</f>
        <v>0</v>
      </c>
      <c r="I34" s="7">
        <f t="shared" ref="I34:K34" si="13">SUM(I35:I35)</f>
        <v>0</v>
      </c>
      <c r="J34" s="10">
        <f t="shared" si="13"/>
        <v>0</v>
      </c>
      <c r="K34" s="68">
        <f t="shared" si="13"/>
        <v>0</v>
      </c>
      <c r="L34" s="16">
        <f>M34+N34+O34</f>
        <v>9</v>
      </c>
      <c r="M34" s="7">
        <f t="shared" ref="M34:O34" si="14">SUM(M35:M35)</f>
        <v>4</v>
      </c>
      <c r="N34" s="60">
        <f t="shared" si="14"/>
        <v>5</v>
      </c>
      <c r="O34" s="68">
        <f t="shared" si="14"/>
        <v>0</v>
      </c>
      <c r="P34" s="13">
        <f t="shared" ref="P34:P35" si="15">Q34+R34+S34</f>
        <v>0</v>
      </c>
      <c r="Q34" s="7">
        <f t="shared" ref="Q34:S34" si="16">SUM(Q35:Q35)</f>
        <v>0</v>
      </c>
      <c r="R34" s="10">
        <f t="shared" si="16"/>
        <v>0</v>
      </c>
      <c r="S34" s="91">
        <f t="shared" si="16"/>
        <v>0</v>
      </c>
    </row>
    <row r="35" spans="1:19" ht="20.25" thickTop="1" thickBot="1" x14ac:dyDescent="0.45">
      <c r="A35" s="30"/>
      <c r="B35" s="103" t="s">
        <v>143</v>
      </c>
      <c r="C35" s="104">
        <f t="shared" si="10"/>
        <v>9</v>
      </c>
      <c r="D35" s="105">
        <f t="shared" ref="D35" si="17">E35+F35+G35</f>
        <v>0</v>
      </c>
      <c r="E35" s="106"/>
      <c r="F35" s="107"/>
      <c r="G35" s="108"/>
      <c r="H35" s="109">
        <f t="shared" ref="H35" si="18">I35+J35+K35</f>
        <v>0</v>
      </c>
      <c r="I35" s="106"/>
      <c r="J35" s="107"/>
      <c r="K35" s="108"/>
      <c r="L35" s="110">
        <f t="shared" ref="L35" si="19">M35+N35+O35</f>
        <v>9</v>
      </c>
      <c r="M35" s="106">
        <v>4</v>
      </c>
      <c r="N35" s="111">
        <v>5</v>
      </c>
      <c r="O35" s="108"/>
      <c r="P35" s="109">
        <f t="shared" si="15"/>
        <v>0</v>
      </c>
      <c r="Q35" s="106"/>
      <c r="R35" s="107"/>
      <c r="S35" s="112"/>
    </row>
    <row r="36" spans="1:19" ht="36" customHeight="1" thickTop="1" x14ac:dyDescent="0.4">
      <c r="A36" s="134" t="s">
        <v>298</v>
      </c>
      <c r="B36" s="134"/>
      <c r="C36" s="134"/>
      <c r="D36" s="134"/>
      <c r="E36" s="134"/>
      <c r="F36" s="134"/>
      <c r="G36" s="134"/>
      <c r="H36" s="134"/>
      <c r="I36" s="134"/>
      <c r="J36" s="134"/>
      <c r="K36" s="134"/>
      <c r="L36" s="134"/>
      <c r="M36" s="134"/>
      <c r="N36" s="134"/>
      <c r="O36" s="134"/>
      <c r="P36" s="134"/>
      <c r="Q36" s="134"/>
      <c r="R36" s="134"/>
      <c r="S36" s="134"/>
    </row>
    <row r="37" spans="1:19" ht="36" customHeight="1" x14ac:dyDescent="0.4">
      <c r="A37" s="132" t="s">
        <v>116</v>
      </c>
      <c r="B37" s="132"/>
      <c r="C37" s="132"/>
      <c r="D37" s="132"/>
      <c r="E37" s="132"/>
      <c r="F37" s="132"/>
      <c r="G37" s="132"/>
      <c r="H37" s="132"/>
      <c r="I37" s="132"/>
      <c r="J37" s="132"/>
      <c r="K37" s="132"/>
      <c r="L37" s="132"/>
      <c r="M37" s="132"/>
      <c r="N37" s="132"/>
      <c r="O37" s="132"/>
      <c r="P37" s="132"/>
      <c r="Q37" s="132"/>
      <c r="R37" s="132"/>
      <c r="S37" s="132"/>
    </row>
    <row r="38" spans="1:19" ht="36" customHeight="1" x14ac:dyDescent="0.4">
      <c r="A38" s="132" t="s">
        <v>242</v>
      </c>
      <c r="B38" s="132"/>
      <c r="C38" s="132"/>
      <c r="D38" s="132"/>
      <c r="E38" s="132"/>
      <c r="F38" s="132"/>
      <c r="G38" s="132"/>
      <c r="H38" s="132"/>
      <c r="I38" s="132"/>
      <c r="J38" s="132"/>
      <c r="K38" s="132"/>
      <c r="L38" s="132"/>
      <c r="M38" s="132"/>
      <c r="N38" s="132"/>
      <c r="O38" s="132"/>
      <c r="P38" s="132"/>
      <c r="Q38" s="132"/>
      <c r="R38" s="132"/>
      <c r="S38" s="132"/>
    </row>
    <row r="39" spans="1:19" ht="36" customHeight="1" x14ac:dyDescent="0.4">
      <c r="A39" s="132" t="s">
        <v>275</v>
      </c>
      <c r="B39" s="132"/>
      <c r="C39" s="132"/>
      <c r="D39" s="132"/>
      <c r="E39" s="132"/>
      <c r="F39" s="132"/>
      <c r="G39" s="132"/>
      <c r="H39" s="132"/>
      <c r="I39" s="132"/>
      <c r="J39" s="132"/>
      <c r="K39" s="132"/>
      <c r="L39" s="132"/>
      <c r="M39" s="132"/>
      <c r="N39" s="132"/>
      <c r="O39" s="132"/>
      <c r="P39" s="132"/>
      <c r="Q39" s="132"/>
      <c r="R39" s="132"/>
      <c r="S39" s="132"/>
    </row>
    <row r="40" spans="1:19" ht="81" customHeight="1" x14ac:dyDescent="0.4">
      <c r="A40" s="132" t="s">
        <v>299</v>
      </c>
      <c r="B40" s="132"/>
      <c r="C40" s="132"/>
      <c r="D40" s="132"/>
      <c r="E40" s="132"/>
      <c r="F40" s="132"/>
      <c r="G40" s="132"/>
      <c r="H40" s="132"/>
      <c r="I40" s="132"/>
      <c r="J40" s="132"/>
      <c r="K40" s="132"/>
      <c r="L40" s="132"/>
      <c r="M40" s="132"/>
      <c r="N40" s="132"/>
      <c r="O40" s="132"/>
      <c r="P40" s="132"/>
      <c r="Q40" s="132"/>
      <c r="R40" s="132"/>
      <c r="S40" s="132"/>
    </row>
    <row r="41" spans="1:19" ht="36" customHeight="1" x14ac:dyDescent="0.4">
      <c r="A41" s="132" t="s">
        <v>296</v>
      </c>
      <c r="B41" s="132"/>
      <c r="C41" s="132"/>
      <c r="D41" s="132"/>
      <c r="E41" s="132"/>
      <c r="F41" s="132"/>
      <c r="G41" s="132"/>
      <c r="H41" s="132"/>
      <c r="I41" s="132"/>
      <c r="J41" s="132"/>
      <c r="K41" s="132"/>
      <c r="L41" s="132"/>
      <c r="M41" s="132"/>
      <c r="N41" s="132"/>
      <c r="O41" s="132"/>
      <c r="P41" s="132"/>
      <c r="Q41" s="132"/>
      <c r="R41" s="132"/>
      <c r="S41" s="132"/>
    </row>
  </sheetData>
  <mergeCells count="21">
    <mergeCell ref="A41:S41"/>
    <mergeCell ref="A34:B34"/>
    <mergeCell ref="A36:S36"/>
    <mergeCell ref="A37:S37"/>
    <mergeCell ref="A38:S38"/>
    <mergeCell ref="A39:S39"/>
    <mergeCell ref="A40:S40"/>
    <mergeCell ref="A2:S2"/>
    <mergeCell ref="A3:S3"/>
    <mergeCell ref="A4:B7"/>
    <mergeCell ref="D4:F4"/>
    <mergeCell ref="H4:J4"/>
    <mergeCell ref="L4:O4"/>
    <mergeCell ref="P4:S4"/>
    <mergeCell ref="A29:B29"/>
    <mergeCell ref="A32:B32"/>
    <mergeCell ref="A8:B8"/>
    <mergeCell ref="A12:B12"/>
    <mergeCell ref="A14:B14"/>
    <mergeCell ref="A17:B17"/>
    <mergeCell ref="A20:B20"/>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表</vt:lpstr>
      <vt:lpstr>表2</vt:lpstr>
      <vt:lpstr>表3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chichi2</dc:creator>
  <cp:lastModifiedBy>shokkakyo</cp:lastModifiedBy>
  <cp:lastPrinted>2021-09-07T01:39:28Z</cp:lastPrinted>
  <dcterms:created xsi:type="dcterms:W3CDTF">2021-07-06T12:14:55Z</dcterms:created>
  <dcterms:modified xsi:type="dcterms:W3CDTF">2022-03-22T05:35:04Z</dcterms:modified>
</cp:coreProperties>
</file>